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yanlove/Google Drive/"/>
    </mc:Choice>
  </mc:AlternateContent>
  <xr:revisionPtr revIDLastSave="0" documentId="8_{21756486-A8B1-614C-9219-5A02BB054C3F}" xr6:coauthVersionLast="40" xr6:coauthVersionMax="40" xr10:uidLastSave="{00000000-0000-0000-0000-000000000000}"/>
  <bookViews>
    <workbookView xWindow="120" yWindow="620" windowWidth="25480" windowHeight="14640"/>
  </bookViews>
  <sheets>
    <sheet name="Budget Input" sheetId="1" r:id="rId1"/>
    <sheet name="Summary Page" sheetId="2" r:id="rId2"/>
  </sheets>
  <definedNames>
    <definedName name="_xlnm.Print_Area" localSheetId="0">'Budget Input'!$A$1:$Z$148</definedName>
    <definedName name="_xlnm.Print_Area" localSheetId="1">'Summary Page'!$A$1:$AB$71</definedName>
  </definedNames>
  <calcPr calcId="191029"/>
</workbook>
</file>

<file path=xl/calcChain.xml><?xml version="1.0" encoding="utf-8"?>
<calcChain xmlns="http://schemas.openxmlformats.org/spreadsheetml/2006/main">
  <c r="O144" i="1" l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34" i="1"/>
  <c r="N134" i="1"/>
  <c r="M134" i="1"/>
  <c r="L134" i="1"/>
  <c r="K134" i="1"/>
  <c r="P134" i="1"/>
  <c r="Q134" i="1"/>
  <c r="O133" i="1"/>
  <c r="N133" i="1"/>
  <c r="M133" i="1"/>
  <c r="L133" i="1"/>
  <c r="K133" i="1"/>
  <c r="O132" i="1"/>
  <c r="N132" i="1"/>
  <c r="M132" i="1"/>
  <c r="L132" i="1"/>
  <c r="K132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P122" i="1"/>
  <c r="Q122" i="1" s="1"/>
  <c r="O114" i="1"/>
  <c r="N114" i="1"/>
  <c r="M114" i="1"/>
  <c r="L114" i="1"/>
  <c r="K114" i="1"/>
  <c r="O113" i="1"/>
  <c r="N113" i="1"/>
  <c r="M113" i="1"/>
  <c r="L113" i="1"/>
  <c r="K113" i="1"/>
  <c r="O110" i="1"/>
  <c r="N110" i="1"/>
  <c r="M110" i="1"/>
  <c r="L110" i="1"/>
  <c r="K110" i="1"/>
  <c r="O112" i="1"/>
  <c r="N112" i="1"/>
  <c r="M112" i="1"/>
  <c r="L112" i="1"/>
  <c r="K112" i="1"/>
  <c r="O111" i="1"/>
  <c r="N111" i="1"/>
  <c r="M111" i="1"/>
  <c r="L111" i="1"/>
  <c r="K111" i="1"/>
  <c r="O68" i="1"/>
  <c r="N68" i="1"/>
  <c r="M68" i="1"/>
  <c r="L68" i="1"/>
  <c r="K68" i="1"/>
  <c r="P68" i="1"/>
  <c r="Q68" i="1" s="1"/>
  <c r="O67" i="1"/>
  <c r="N67" i="1"/>
  <c r="M67" i="1"/>
  <c r="L67" i="1"/>
  <c r="P67" i="1"/>
  <c r="Q67" i="1"/>
  <c r="K67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76" i="1"/>
  <c r="N76" i="1"/>
  <c r="M76" i="1"/>
  <c r="L76" i="1"/>
  <c r="K76" i="1"/>
  <c r="O77" i="1"/>
  <c r="N77" i="1"/>
  <c r="M77" i="1"/>
  <c r="L77" i="1"/>
  <c r="K77" i="1"/>
  <c r="O102" i="1"/>
  <c r="N102" i="1"/>
  <c r="M102" i="1"/>
  <c r="L102" i="1"/>
  <c r="P102" i="1"/>
  <c r="Q102" i="1"/>
  <c r="H26" i="2" s="1"/>
  <c r="K102" i="1"/>
  <c r="O101" i="1"/>
  <c r="N101" i="1"/>
  <c r="M101" i="1"/>
  <c r="L101" i="1"/>
  <c r="K101" i="1"/>
  <c r="O100" i="1"/>
  <c r="N100" i="1"/>
  <c r="M100" i="1"/>
  <c r="L100" i="1"/>
  <c r="K100" i="1"/>
  <c r="O92" i="1"/>
  <c r="N92" i="1"/>
  <c r="M92" i="1"/>
  <c r="L92" i="1"/>
  <c r="K92" i="1"/>
  <c r="O91" i="1"/>
  <c r="N91" i="1"/>
  <c r="M91" i="1"/>
  <c r="L91" i="1"/>
  <c r="K91" i="1"/>
  <c r="O88" i="1"/>
  <c r="N88" i="1"/>
  <c r="M88" i="1"/>
  <c r="L88" i="1"/>
  <c r="K88" i="1"/>
  <c r="O90" i="1"/>
  <c r="N90" i="1"/>
  <c r="M90" i="1"/>
  <c r="L90" i="1"/>
  <c r="K90" i="1"/>
  <c r="O89" i="1"/>
  <c r="N89" i="1"/>
  <c r="M89" i="1"/>
  <c r="L89" i="1"/>
  <c r="K8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9" i="1"/>
  <c r="N59" i="1"/>
  <c r="M59" i="1"/>
  <c r="L59" i="1"/>
  <c r="P59" i="1"/>
  <c r="Q59" i="1"/>
  <c r="K59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2" i="1"/>
  <c r="N42" i="1"/>
  <c r="M42" i="1"/>
  <c r="L42" i="1"/>
  <c r="P42" i="1"/>
  <c r="Q42" i="1"/>
  <c r="K42" i="1"/>
  <c r="O41" i="1"/>
  <c r="N41" i="1"/>
  <c r="M41" i="1"/>
  <c r="L41" i="1"/>
  <c r="K41" i="1"/>
  <c r="O40" i="1"/>
  <c r="N40" i="1"/>
  <c r="M40" i="1"/>
  <c r="L40" i="1"/>
  <c r="P40" i="1"/>
  <c r="Q40" i="1"/>
  <c r="K40" i="1"/>
  <c r="O39" i="1"/>
  <c r="N39" i="1"/>
  <c r="M39" i="1"/>
  <c r="L39" i="1"/>
  <c r="K39" i="1"/>
  <c r="O31" i="1"/>
  <c r="N31" i="1"/>
  <c r="M31" i="1"/>
  <c r="L31" i="1"/>
  <c r="K31" i="1"/>
  <c r="O30" i="1"/>
  <c r="N30" i="1"/>
  <c r="M30" i="1"/>
  <c r="L30" i="1"/>
  <c r="K30" i="1"/>
  <c r="P30" i="1"/>
  <c r="Q30" i="1"/>
  <c r="O29" i="1"/>
  <c r="N29" i="1"/>
  <c r="M29" i="1"/>
  <c r="L29" i="1"/>
  <c r="K29" i="1"/>
  <c r="O28" i="1"/>
  <c r="N28" i="1"/>
  <c r="M28" i="1"/>
  <c r="L28" i="1"/>
  <c r="K28" i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P18" i="1"/>
  <c r="Q18" i="1"/>
  <c r="K18" i="1"/>
  <c r="O15" i="1"/>
  <c r="N15" i="1"/>
  <c r="M15" i="1"/>
  <c r="L15" i="1"/>
  <c r="K15" i="1"/>
  <c r="P15" i="1"/>
  <c r="Q15" i="1"/>
  <c r="O14" i="1"/>
  <c r="N14" i="1"/>
  <c r="M14" i="1"/>
  <c r="L14" i="1"/>
  <c r="K14" i="1"/>
  <c r="O13" i="1"/>
  <c r="N13" i="1"/>
  <c r="M13" i="1"/>
  <c r="L13" i="1"/>
  <c r="K13" i="1"/>
  <c r="P123" i="1"/>
  <c r="Q123" i="1"/>
  <c r="P124" i="1"/>
  <c r="Q124" i="1"/>
  <c r="P142" i="1"/>
  <c r="Q142" i="1"/>
  <c r="E30" i="2" s="1"/>
  <c r="P143" i="1"/>
  <c r="Q143" i="1"/>
  <c r="P19" i="1"/>
  <c r="Q19" i="1"/>
  <c r="P20" i="1"/>
  <c r="Q20" i="1" s="1"/>
  <c r="P31" i="1"/>
  <c r="Q31" i="1"/>
  <c r="P53" i="1"/>
  <c r="Q53" i="1"/>
  <c r="P89" i="1"/>
  <c r="Q89" i="1"/>
  <c r="H25" i="2" s="1"/>
  <c r="P90" i="1"/>
  <c r="Q90" i="1"/>
  <c r="P50" i="1"/>
  <c r="Q50" i="1"/>
  <c r="I22" i="2" s="1"/>
  <c r="P88" i="1"/>
  <c r="Q88" i="1"/>
  <c r="P92" i="1"/>
  <c r="Q92" i="1"/>
  <c r="P101" i="1"/>
  <c r="Q101" i="1"/>
  <c r="G26" i="2" s="1"/>
  <c r="P77" i="1"/>
  <c r="Q77" i="1"/>
  <c r="P55" i="1"/>
  <c r="Q55" i="1"/>
  <c r="P56" i="1"/>
  <c r="Q56" i="1"/>
  <c r="P57" i="1"/>
  <c r="Q57" i="1"/>
  <c r="P58" i="1"/>
  <c r="Q58" i="1"/>
  <c r="P91" i="1"/>
  <c r="Q91" i="1"/>
  <c r="P100" i="1"/>
  <c r="Q100" i="1"/>
  <c r="P14" i="1"/>
  <c r="Q14" i="1"/>
  <c r="P29" i="1"/>
  <c r="Q29" i="1"/>
  <c r="P39" i="1"/>
  <c r="Q39" i="1"/>
  <c r="F43" i="1" s="1"/>
  <c r="P51" i="1"/>
  <c r="Q51" i="1"/>
  <c r="P52" i="1"/>
  <c r="Q52" i="1"/>
  <c r="P54" i="1"/>
  <c r="Q54" i="1"/>
  <c r="P76" i="1"/>
  <c r="Q76" i="1"/>
  <c r="H24" i="2" s="1"/>
  <c r="P79" i="1"/>
  <c r="Q79" i="1"/>
  <c r="P80" i="1"/>
  <c r="Q80" i="1"/>
  <c r="P111" i="1"/>
  <c r="Q111" i="1"/>
  <c r="P112" i="1"/>
  <c r="Q112" i="1"/>
  <c r="H27" i="2" s="1"/>
  <c r="P110" i="1"/>
  <c r="Q110" i="1"/>
  <c r="P113" i="1"/>
  <c r="Q113" i="1"/>
  <c r="F115" i="1"/>
  <c r="P114" i="1"/>
  <c r="Q114" i="1"/>
  <c r="P132" i="1"/>
  <c r="Q132" i="1"/>
  <c r="F29" i="2" s="1"/>
  <c r="P144" i="1"/>
  <c r="Q144" i="1"/>
  <c r="P133" i="1"/>
  <c r="Q133" i="1"/>
  <c r="P78" i="1"/>
  <c r="Q78" i="1"/>
  <c r="P41" i="1"/>
  <c r="Q41" i="1"/>
  <c r="H21" i="2" s="1"/>
  <c r="P28" i="1"/>
  <c r="Q28" i="1" s="1"/>
  <c r="P13" i="1"/>
  <c r="Q13" i="1"/>
  <c r="H16" i="2" s="1"/>
  <c r="H17" i="2" s="1"/>
  <c r="G27" i="2"/>
  <c r="I27" i="2"/>
  <c r="G25" i="2"/>
  <c r="E25" i="2"/>
  <c r="I25" i="2"/>
  <c r="G30" i="2"/>
  <c r="F30" i="2"/>
  <c r="I30" i="2"/>
  <c r="I29" i="2"/>
  <c r="E29" i="2"/>
  <c r="F135" i="1"/>
  <c r="F27" i="2"/>
  <c r="E27" i="2"/>
  <c r="F26" i="2"/>
  <c r="I26" i="2"/>
  <c r="F81" i="1"/>
  <c r="F24" i="2"/>
  <c r="G24" i="2"/>
  <c r="I24" i="2"/>
  <c r="E24" i="2"/>
  <c r="H22" i="2"/>
  <c r="F22" i="2"/>
  <c r="G22" i="2"/>
  <c r="E21" i="2"/>
  <c r="I21" i="2"/>
  <c r="G21" i="2"/>
  <c r="F16" i="1"/>
  <c r="F21" i="1" l="1"/>
  <c r="G16" i="2"/>
  <c r="G17" i="2" s="1"/>
  <c r="F16" i="2"/>
  <c r="F17" i="2" s="1"/>
  <c r="H23" i="2"/>
  <c r="F69" i="1"/>
  <c r="E23" i="2"/>
  <c r="H28" i="2"/>
  <c r="I28" i="2"/>
  <c r="E28" i="2"/>
  <c r="G28" i="2"/>
  <c r="F125" i="1"/>
  <c r="F28" i="2"/>
  <c r="I20" i="2"/>
  <c r="G20" i="2"/>
  <c r="F32" i="1"/>
  <c r="F20" i="2"/>
  <c r="E20" i="2"/>
  <c r="H20" i="2"/>
  <c r="I23" i="2"/>
  <c r="F21" i="2"/>
  <c r="E22" i="2"/>
  <c r="F103" i="1"/>
  <c r="G29" i="2"/>
  <c r="H29" i="2"/>
  <c r="H30" i="2"/>
  <c r="F25" i="2"/>
  <c r="F93" i="1"/>
  <c r="F23" i="2"/>
  <c r="I16" i="2"/>
  <c r="I17" i="2" s="1"/>
  <c r="E16" i="2"/>
  <c r="E17" i="2" s="1"/>
  <c r="F60" i="1"/>
  <c r="E26" i="2"/>
  <c r="F145" i="1"/>
  <c r="G23" i="2"/>
  <c r="E33" i="2" l="1"/>
  <c r="H31" i="2"/>
  <c r="H33" i="2" s="1"/>
  <c r="E31" i="2"/>
  <c r="I31" i="2"/>
  <c r="F33" i="2"/>
  <c r="G31" i="2"/>
  <c r="G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Z70" i="2" s="1"/>
  <c r="Z71" i="2" s="1"/>
  <c r="Z72" i="2" s="1"/>
  <c r="Z73" i="2" s="1"/>
  <c r="Z74" i="2" s="1"/>
  <c r="Z75" i="2" s="1"/>
  <c r="Z76" i="2" s="1"/>
  <c r="Z77" i="2" s="1"/>
  <c r="Z78" i="2" s="1"/>
  <c r="Z79" i="2" s="1"/>
  <c r="Z80" i="2" s="1"/>
  <c r="Z81" i="2" s="1"/>
  <c r="Z82" i="2" s="1"/>
  <c r="Z83" i="2" s="1"/>
  <c r="Z84" i="2" s="1"/>
  <c r="Z85" i="2" s="1"/>
  <c r="Z86" i="2" s="1"/>
  <c r="Z87" i="2" s="1"/>
  <c r="Z88" i="2" s="1"/>
  <c r="Z89" i="2" s="1"/>
  <c r="Z90" i="2" s="1"/>
  <c r="Z91" i="2" s="1"/>
  <c r="Z92" i="2" s="1"/>
  <c r="Z93" i="2" s="1"/>
  <c r="F31" i="2"/>
  <c r="D28" i="2"/>
  <c r="D27" i="2" l="1"/>
  <c r="D21" i="2"/>
  <c r="D24" i="2"/>
  <c r="D30" i="2"/>
  <c r="D29" i="2"/>
  <c r="D26" i="2"/>
  <c r="D22" i="2"/>
  <c r="D25" i="2"/>
  <c r="I33" i="2"/>
  <c r="D23" i="2"/>
  <c r="D20" i="2"/>
</calcChain>
</file>

<file path=xl/sharedStrings.xml><?xml version="1.0" encoding="utf-8"?>
<sst xmlns="http://schemas.openxmlformats.org/spreadsheetml/2006/main" count="285" uniqueCount="134">
  <si>
    <t>INCOME</t>
  </si>
  <si>
    <t>Here are a few questions to help you work out your total income.</t>
  </si>
  <si>
    <t>Please input your answers in the relevant boxes.</t>
  </si>
  <si>
    <t>Amount $</t>
  </si>
  <si>
    <t>Period</t>
  </si>
  <si>
    <t>Week</t>
  </si>
  <si>
    <t>Fortnight</t>
  </si>
  <si>
    <t>Month</t>
  </si>
  <si>
    <t>Quarter</t>
  </si>
  <si>
    <t>Year</t>
  </si>
  <si>
    <t>Total</t>
  </si>
  <si>
    <t>Total Annual</t>
  </si>
  <si>
    <t>per</t>
  </si>
  <si>
    <t>year</t>
  </si>
  <si>
    <t>week</t>
  </si>
  <si>
    <t>EXPENSES - Residence</t>
  </si>
  <si>
    <t>How much will you spend on your residence e.g. Rent or mortgage payments, council rates?</t>
  </si>
  <si>
    <t>month</t>
  </si>
  <si>
    <t>Council Rates</t>
  </si>
  <si>
    <t>quarter</t>
  </si>
  <si>
    <t>Other</t>
  </si>
  <si>
    <t>Total Residence Expenses</t>
  </si>
  <si>
    <t>EXPENSES - Debt Repayment</t>
  </si>
  <si>
    <t>How much are your ongoing debt repayments e.g. Credit card and loan repayments?</t>
  </si>
  <si>
    <t>Total Debt Repayment Expenses</t>
  </si>
  <si>
    <t>EXPENSES - Bills</t>
  </si>
  <si>
    <t>How much will you spend on your annual household bills e.g. Telephone, water and electricity?</t>
  </si>
  <si>
    <t>Mobile Telephone</t>
  </si>
  <si>
    <t>Total Bill Expenses</t>
  </si>
  <si>
    <t>House &amp; Contents Insurance</t>
  </si>
  <si>
    <t>Private Health Insurance</t>
  </si>
  <si>
    <t>EXPENSES - Luxuries/Entertainment</t>
  </si>
  <si>
    <t>How much will you spend on luxuries like holidays and dining out?</t>
  </si>
  <si>
    <t>Holidays/Weekends Away</t>
  </si>
  <si>
    <t>Movies</t>
  </si>
  <si>
    <t>Total Luxuries/Entertainment Expenses</t>
  </si>
  <si>
    <t>EXPENSES - Clothing/Footwear</t>
  </si>
  <si>
    <t>How much will you spend on clothing and footwear?</t>
  </si>
  <si>
    <t>Clothing</t>
  </si>
  <si>
    <t>Shoes</t>
  </si>
  <si>
    <t>Total Clothing/Footwear Expenses</t>
  </si>
  <si>
    <t>How much will you spend on travel e.g. Public transport, car and petrol payments and taxis?</t>
  </si>
  <si>
    <t>Public Transport</t>
  </si>
  <si>
    <t>Petrol &amp; Oil</t>
  </si>
  <si>
    <t>Car Maintenance</t>
  </si>
  <si>
    <t>Car Registration</t>
  </si>
  <si>
    <t>How much will you spend on shopping e.g. Groceries, furniture and DVD's?</t>
  </si>
  <si>
    <t>Food &amp; Groceries</t>
  </si>
  <si>
    <t>EXPENSES - Beauty and Health</t>
  </si>
  <si>
    <t>How much will you spend on things like haircuts and pharmaceuticals?</t>
  </si>
  <si>
    <t>Haircuts</t>
  </si>
  <si>
    <t>Medical Expenses</t>
  </si>
  <si>
    <t>Total Beauty and Health Expenses</t>
  </si>
  <si>
    <t>EXPENSES - Education</t>
  </si>
  <si>
    <t>How much will you spend on Education e.g. School fees and courses?</t>
  </si>
  <si>
    <t>Courses</t>
  </si>
  <si>
    <t>Total Education Expenses</t>
  </si>
  <si>
    <t>EXPENSES - Giving</t>
  </si>
  <si>
    <t>How much will you spend on gifts and donations?</t>
  </si>
  <si>
    <t>Donations</t>
  </si>
  <si>
    <t>Gifts</t>
  </si>
  <si>
    <t>Total Giving Expenses</t>
  </si>
  <si>
    <t>EXPENSES - Professional Fees</t>
  </si>
  <si>
    <t>How much will you spend on things like bank and accounting fees?</t>
  </si>
  <si>
    <t>Accounting Fees</t>
  </si>
  <si>
    <t>Banking Fees</t>
  </si>
  <si>
    <t>Total Professional Fees Expenses</t>
  </si>
  <si>
    <t>How much is your partner paid (after-tax)?</t>
  </si>
  <si>
    <t>How much will they earn in additional bonuses and overtime (after-tax)?</t>
  </si>
  <si>
    <t>How much do you earn in additional bonuses and overtime (after-tax)?</t>
  </si>
  <si>
    <t xml:space="preserve">Your total income is: </t>
  </si>
  <si>
    <t xml:space="preserve">Your Partner's total income is: </t>
  </si>
  <si>
    <t>Mortgage Repayments or Rent</t>
  </si>
  <si>
    <t>Personal Loan Repayments</t>
  </si>
  <si>
    <t>Investment Loan Repayments</t>
  </si>
  <si>
    <t>Foxtel</t>
  </si>
  <si>
    <t>Gym Memberships</t>
  </si>
  <si>
    <t>Car Insurance (Green Slip)</t>
  </si>
  <si>
    <t>Household Gas &amp; Electicity</t>
  </si>
  <si>
    <t>Home Telephone &amp; Internet</t>
  </si>
  <si>
    <t xml:space="preserve">Other </t>
  </si>
  <si>
    <t>SUMMARY</t>
  </si>
  <si>
    <t>As a result of your input, your budget summary is as follows:</t>
  </si>
  <si>
    <t>Your total combined income (after-tax) is:</t>
  </si>
  <si>
    <t>Weekly</t>
  </si>
  <si>
    <t>Fortnightly</t>
  </si>
  <si>
    <t>Monthly</t>
  </si>
  <si>
    <t>Quarterly</t>
  </si>
  <si>
    <t>Annually</t>
  </si>
  <si>
    <t>Residence Expenses</t>
  </si>
  <si>
    <t>Debt Repayment Expenses</t>
  </si>
  <si>
    <t>Bills Expenses</t>
  </si>
  <si>
    <t>EXPENSES - Transportation Expenses</t>
  </si>
  <si>
    <t>Transportation Expenses</t>
  </si>
  <si>
    <t>EXPENSES - Groceries &amp; Essentials</t>
  </si>
  <si>
    <t>Groceries &amp; Essentials</t>
  </si>
  <si>
    <t>Step 1 of 12</t>
  </si>
  <si>
    <t>Step 2 of 12</t>
  </si>
  <si>
    <t>Step 3 of 12</t>
  </si>
  <si>
    <t>Step 4 of 12</t>
  </si>
  <si>
    <t>Step 5 of 12</t>
  </si>
  <si>
    <t>Step 6 of 12</t>
  </si>
  <si>
    <t>Step 7 of 12</t>
  </si>
  <si>
    <t>Step 8 of 12</t>
  </si>
  <si>
    <t>Step 9 of 12</t>
  </si>
  <si>
    <t>Step 10 of 12</t>
  </si>
  <si>
    <t>Step 11 of 12</t>
  </si>
  <si>
    <t>Step 12 of 12</t>
  </si>
  <si>
    <t>Luxuries &amp; Entertainment</t>
  </si>
  <si>
    <t>Clothing/Footwear</t>
  </si>
  <si>
    <t>Beauty and Health</t>
  </si>
  <si>
    <t>Professional Fees</t>
  </si>
  <si>
    <t>Total Expenses</t>
  </si>
  <si>
    <t>Alcohol &amp; Cigarettes</t>
  </si>
  <si>
    <t>Beauty Products &amp; Cosmetics</t>
  </si>
  <si>
    <t>Prescription Medication</t>
  </si>
  <si>
    <t>Renovations &amp; Maintenance</t>
  </si>
  <si>
    <t>Car Loan or Car Lease Repayments</t>
  </si>
  <si>
    <t>Education Expenses</t>
  </si>
  <si>
    <t>Giving Expenses</t>
  </si>
  <si>
    <t>Total Income</t>
  </si>
  <si>
    <t>Your Net Income is….</t>
  </si>
  <si>
    <t>Total Groceries &amp; Essentials Expenses</t>
  </si>
  <si>
    <t>Total Transportation Expenses</t>
  </si>
  <si>
    <t>Income…</t>
  </si>
  <si>
    <t>Expenses…</t>
  </si>
  <si>
    <t>&gt;&gt;&gt; NOW PROCEED TO 'SUMMARY PAGE' TAB TO VIEW BUDGET SUMMARY &gt;&gt;&gt;</t>
  </si>
  <si>
    <t>How much will you receive from other sources of income (e.g. Family Assistance Payments)?</t>
  </si>
  <si>
    <t>fortnight</t>
  </si>
  <si>
    <t>How much will they receive from other sources of income (e.g. Family Assistance Payments)?</t>
  </si>
  <si>
    <t>Dining Out, Work Lunch etc.</t>
  </si>
  <si>
    <t>School Fees and/or Child Care Costs</t>
  </si>
  <si>
    <t>How much are you paid (after-tax)?</t>
  </si>
  <si>
    <t>Car Insurance (Comprehensive)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</si>
</sst>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&quot;$&quot;* #,##0.00_-;\-&quot;$&quot;* #,##0.00_-;_-&quot;$&quot;* &quot;-&quot;??_-;_-@_-"/>
    <numFmt numFmtId="171" formatCode="_-* #,##0.00_-;\-* #,##0.00_-;_-* &quot;-&quot;??_-;_-@_-"/>
  </numFmts>
  <fonts count="12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8"/>
      <color theme="1" tint="0.14999847407452621"/>
      <name val="Arial"/>
      <family val="2"/>
    </font>
    <font>
      <b/>
      <sz val="9"/>
      <color theme="1" tint="0.249977111117893"/>
      <name val="Arial"/>
      <family val="2"/>
    </font>
    <font>
      <sz val="9"/>
      <color theme="1" tint="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  <font>
      <b/>
      <sz val="10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171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" fontId="8" fillId="3" borderId="1" xfId="1" applyNumberFormat="1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/>
    </xf>
    <xf numFmtId="171" fontId="8" fillId="3" borderId="1" xfId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vertical="center"/>
    </xf>
    <xf numFmtId="4" fontId="8" fillId="2" borderId="3" xfId="1" applyNumberFormat="1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/>
    <xf numFmtId="0" fontId="10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top"/>
    </xf>
    <xf numFmtId="0" fontId="10" fillId="4" borderId="0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9" fontId="8" fillId="2" borderId="2" xfId="4" applyNumberFormat="1" applyFont="1" applyFill="1" applyBorder="1" applyAlignment="1">
      <alignment horizontal="right" vertical="center"/>
    </xf>
  </cellXfs>
  <cellStyles count="6">
    <cellStyle name="Comma" xfId="1" builtinId="3"/>
    <cellStyle name="Currency 2" xfId="2"/>
    <cellStyle name="Normal" xfId="0" builtinId="0"/>
    <cellStyle name="Normal 2" xfId="3"/>
    <cellStyle name="Percent" xfId="4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Expenditure Summary</a:t>
            </a:r>
          </a:p>
        </c:rich>
      </c:tx>
      <c:layout>
        <c:manualLayout>
          <c:xMode val="edge"/>
          <c:yMode val="edge"/>
          <c:x val="0.40751088466882818"/>
          <c:y val="1.45949256342957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095495362170979"/>
          <c:y val="8.7849043552363157E-2"/>
          <c:w val="0.43712939694950359"/>
          <c:h val="0.7082733311137525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0F-744E-B2B4-1D10C33DC1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0F-744E-B2B4-1D10C33DC1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0F-744E-B2B4-1D10C33DC1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40F-744E-B2B4-1D10C33DC1C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40F-744E-B2B4-1D10C33DC1C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40F-744E-B2B4-1D10C33DC1C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40F-744E-B2B4-1D10C33DC1C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40F-744E-B2B4-1D10C33DC1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40F-744E-B2B4-1D10C33DC1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40F-744E-B2B4-1D10C33DC1C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40F-744E-B2B4-1D10C33DC1CE}"/>
              </c:ext>
            </c:extLst>
          </c:dPt>
          <c:cat>
            <c:strRef>
              <c:f>'Summary Page'!$C$20:$C$30</c:f>
              <c:strCache>
                <c:ptCount val="11"/>
                <c:pt idx="0">
                  <c:v>Residence Expenses</c:v>
                </c:pt>
                <c:pt idx="1">
                  <c:v>Debt Repayment Expenses</c:v>
                </c:pt>
                <c:pt idx="2">
                  <c:v>Bills Expenses</c:v>
                </c:pt>
                <c:pt idx="3">
                  <c:v>Groceries &amp; Essentials</c:v>
                </c:pt>
                <c:pt idx="4">
                  <c:v>Transportation Expenses</c:v>
                </c:pt>
                <c:pt idx="5">
                  <c:v>Luxuries &amp; Entertainment</c:v>
                </c:pt>
                <c:pt idx="6">
                  <c:v>Clothing/Footwear</c:v>
                </c:pt>
                <c:pt idx="7">
                  <c:v>Beauty and Health</c:v>
                </c:pt>
                <c:pt idx="8">
                  <c:v>Education Expenses</c:v>
                </c:pt>
                <c:pt idx="9">
                  <c:v>Giving Expenses</c:v>
                </c:pt>
                <c:pt idx="10">
                  <c:v>Professional Fees</c:v>
                </c:pt>
              </c:strCache>
            </c:strRef>
          </c:cat>
          <c:val>
            <c:numRef>
              <c:f>'Summary Page'!$E$20:$E$30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0F-744E-B2B4-1D10C33DC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824434205428843"/>
          <c:y val="0.82291510747527086"/>
          <c:w val="0.66354310604588518"/>
          <c:h val="0.15531841432480276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solidFill>
        <a:schemeClr val="bg1">
          <a:lumMod val="50000"/>
        </a:schemeClr>
      </a:solidFill>
    </a:ln>
  </c:spPr>
  <c:txPr>
    <a:bodyPr/>
    <a:lstStyle/>
    <a:p>
      <a:pPr>
        <a:defRPr sz="800" b="0" i="0" u="none" strike="noStrike" baseline="0">
          <a:solidFill>
            <a:srgbClr val="003366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Savings Potential @ 5%pa Interest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'Summary Page'!$Y$33:$Y$93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'Summary Page'!$Z$33:$Z$93</c:f>
              <c:numCache>
                <c:formatCode>#,##0</c:formatCode>
                <c:ptCount val="6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0-544D-B27A-F485837C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680383"/>
        <c:axId val="1"/>
      </c:barChart>
      <c:catAx>
        <c:axId val="664680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80383"/>
        <c:crossesAt val="1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After-Tax Income Summary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Client Income</c:v>
          </c:tx>
          <c:invertIfNegative val="0"/>
          <c:cat>
            <c:numRef>
              <c:f>'Budget Input'!$U$23</c:f>
              <c:numCache>
                <c:formatCode>General</c:formatCode>
                <c:ptCount val="1"/>
              </c:numCache>
            </c:numRef>
          </c:cat>
          <c:val>
            <c:numRef>
              <c:f>'Budget Input'!$F$16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9-E14E-95ED-14B37E45C0D3}"/>
            </c:ext>
          </c:extLst>
        </c:ser>
        <c:ser>
          <c:idx val="1"/>
          <c:order val="1"/>
          <c:tx>
            <c:v>Partner Income</c:v>
          </c:tx>
          <c:invertIfNegative val="0"/>
          <c:cat>
            <c:numRef>
              <c:f>'Budget Input'!$U$23</c:f>
              <c:numCache>
                <c:formatCode>General</c:formatCode>
                <c:ptCount val="1"/>
              </c:numCache>
            </c:numRef>
          </c:cat>
          <c:val>
            <c:numRef>
              <c:f>'Budget Input'!$F$21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9-E14E-95ED-14B37E45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042943"/>
        <c:axId val="1"/>
      </c:barChart>
      <c:catAx>
        <c:axId val="6540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40429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029217258232007"/>
          <c:y val="0.93840575280969574"/>
          <c:w val="0.21061049312932742"/>
          <c:h val="4.2018168036255028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0</xdr:rowOff>
    </xdr:from>
    <xdr:to>
      <xdr:col>4</xdr:col>
      <xdr:colOff>914400</xdr:colOff>
      <xdr:row>4</xdr:row>
      <xdr:rowOff>127000</xdr:rowOff>
    </xdr:to>
    <xdr:pic>
      <xdr:nvPicPr>
        <xdr:cNvPr id="1090" name="Picture 3" descr="apex_partners__Capstone Colours.jpg">
          <a:extLst>
            <a:ext uri="{FF2B5EF4-FFF2-40B4-BE49-F238E27FC236}">
              <a16:creationId xmlns:a16="http://schemas.microsoft.com/office/drawing/2014/main" id="{2F2354C7-293C-784C-BDB9-9167AE5E5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23495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452966</xdr:colOff>
      <xdr:row>9</xdr:row>
      <xdr:rowOff>8467</xdr:rowOff>
    </xdr:from>
    <xdr:to>
      <xdr:col>25</xdr:col>
      <xdr:colOff>594809</xdr:colOff>
      <xdr:row>17</xdr:row>
      <xdr:rowOff>52932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6E6C97E-E59F-A040-99A8-59345FD2F717}"/>
            </a:ext>
          </a:extLst>
        </xdr:cNvPr>
        <xdr:cNvSpPr txBox="1"/>
      </xdr:nvSpPr>
      <xdr:spPr>
        <a:xfrm>
          <a:off x="6932083" y="1365250"/>
          <a:ext cx="4360333" cy="1661583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AU" sz="900" b="1" u="sng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User</a:t>
          </a:r>
          <a:r>
            <a:rPr lang="en-AU" sz="900" b="1" u="sng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 Instructions:</a:t>
          </a:r>
        </a:p>
        <a:p>
          <a:endParaRPr lang="en-AU" sz="900" b="0" baseline="0">
            <a:solidFill>
              <a:schemeClr val="bg1">
                <a:lumMod val="9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AU" sz="900" b="0" baseline="0">
              <a:solidFill>
                <a:schemeClr val="bg1">
                  <a:lumMod val="9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Make sure that all income is expressed in after-tax dollars (i.e. include the amount of pay that is paid into your bank account each pay cycle).</a:t>
          </a:r>
        </a:p>
        <a:p>
          <a:endParaRPr lang="en-AU" sz="900" b="0" baseline="0">
            <a:solidFill>
              <a:schemeClr val="bg1">
                <a:lumMod val="95000"/>
              </a:schemeClr>
            </a:solidFill>
            <a:latin typeface="Arial" pitchFamily="34" charset="0"/>
            <a:cs typeface="Arial" pitchFamily="34" charset="0"/>
          </a:endParaRPr>
        </a:p>
        <a:p>
          <a:r>
            <a:rPr lang="en-AU" sz="900" b="0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Input alll your expenses, making sure that you select the correct period (i.e. weekly, fortnighly, monthly, quarterly or annually), for Steps 2 to 12 inclusuive.</a:t>
          </a:r>
        </a:p>
        <a:p>
          <a:endParaRPr lang="en-AU" sz="900" b="0" baseline="0">
            <a:solidFill>
              <a:schemeClr val="bg1">
                <a:lumMod val="95000"/>
              </a:schemeClr>
            </a:solidFill>
            <a:latin typeface="Arial" pitchFamily="34" charset="0"/>
            <a:cs typeface="Arial" pitchFamily="34" charset="0"/>
          </a:endParaRPr>
        </a:p>
        <a:p>
          <a:r>
            <a:rPr lang="en-AU" sz="900" b="0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Once complete, view the Summary Page tab to determine your savings potential.</a:t>
          </a:r>
        </a:p>
        <a:p>
          <a:endParaRPr lang="en-AU" sz="900" b="0" baseline="0">
            <a:solidFill>
              <a:schemeClr val="bg1">
                <a:lumMod val="95000"/>
              </a:schemeClr>
            </a:solidFill>
            <a:latin typeface="Arial" pitchFamily="34" charset="0"/>
            <a:cs typeface="Arial" pitchFamily="34" charset="0"/>
          </a:endParaRPr>
        </a:p>
        <a:p>
          <a:r>
            <a:rPr lang="en-AU" sz="900" b="0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If you have any difficulties using the calculator, please call 1300 856 338.</a:t>
          </a:r>
        </a:p>
        <a:p>
          <a:endParaRPr lang="en-AU" sz="900" b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38100</xdr:rowOff>
    </xdr:from>
    <xdr:to>
      <xdr:col>2</xdr:col>
      <xdr:colOff>2324100</xdr:colOff>
      <xdr:row>5</xdr:row>
      <xdr:rowOff>88900</xdr:rowOff>
    </xdr:to>
    <xdr:pic>
      <xdr:nvPicPr>
        <xdr:cNvPr id="2147" name="Picture 1" descr="apex_partners__Capstone Colours.jpg">
          <a:extLst>
            <a:ext uri="{FF2B5EF4-FFF2-40B4-BE49-F238E27FC236}">
              <a16:creationId xmlns:a16="http://schemas.microsoft.com/office/drawing/2014/main" id="{04E0991B-E496-0A4D-9EBB-31771EE79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203200"/>
          <a:ext cx="2362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35</xdr:row>
      <xdr:rowOff>0</xdr:rowOff>
    </xdr:from>
    <xdr:to>
      <xdr:col>23</xdr:col>
      <xdr:colOff>342900</xdr:colOff>
      <xdr:row>63</xdr:row>
      <xdr:rowOff>38100</xdr:rowOff>
    </xdr:to>
    <xdr:graphicFrame macro="">
      <xdr:nvGraphicFramePr>
        <xdr:cNvPr id="2148" name="Chart 3">
          <a:extLst>
            <a:ext uri="{FF2B5EF4-FFF2-40B4-BE49-F238E27FC236}">
              <a16:creationId xmlns:a16="http://schemas.microsoft.com/office/drawing/2014/main" id="{12B9C0A9-24DA-4047-86F3-D121209D6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76200</xdr:colOff>
      <xdr:row>10</xdr:row>
      <xdr:rowOff>63500</xdr:rowOff>
    </xdr:from>
    <xdr:to>
      <xdr:col>23</xdr:col>
      <xdr:colOff>355600</xdr:colOff>
      <xdr:row>33</xdr:row>
      <xdr:rowOff>38100</xdr:rowOff>
    </xdr:to>
    <xdr:graphicFrame macro="">
      <xdr:nvGraphicFramePr>
        <xdr:cNvPr id="2149" name="Chart 5">
          <a:extLst>
            <a:ext uri="{FF2B5EF4-FFF2-40B4-BE49-F238E27FC236}">
              <a16:creationId xmlns:a16="http://schemas.microsoft.com/office/drawing/2014/main" id="{1E859A06-C6FD-6449-AD4D-26BF3FA5F3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228600</xdr:colOff>
      <xdr:row>34</xdr:row>
      <xdr:rowOff>127000</xdr:rowOff>
    </xdr:from>
    <xdr:to>
      <xdr:col>10</xdr:col>
      <xdr:colOff>25400</xdr:colOff>
      <xdr:row>62</xdr:row>
      <xdr:rowOff>38100</xdr:rowOff>
    </xdr:to>
    <xdr:graphicFrame macro="">
      <xdr:nvGraphicFramePr>
        <xdr:cNvPr id="2150" name="Chart 6">
          <a:extLst>
            <a:ext uri="{FF2B5EF4-FFF2-40B4-BE49-F238E27FC236}">
              <a16:creationId xmlns:a16="http://schemas.microsoft.com/office/drawing/2014/main" id="{FD8E0A5B-7DAA-D442-8BB8-9D6386B0FC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-0.499984740745262"/>
    <pageSetUpPr fitToPage="1"/>
  </sheetPr>
  <dimension ref="B8:AB159"/>
  <sheetViews>
    <sheetView showGridLines="0" tabSelected="1" topLeftCell="C1" zoomScale="90" zoomScaleNormal="90" workbookViewId="0">
      <selection activeCell="F13" sqref="F13"/>
    </sheetView>
  </sheetViews>
  <sheetFormatPr baseColWidth="10" defaultColWidth="9.1640625" defaultRowHeight="13"/>
  <cols>
    <col min="1" max="1" width="3.33203125" style="2" customWidth="1"/>
    <col min="2" max="2" width="1.5" style="2" customWidth="1"/>
    <col min="3" max="4" width="9.1640625" style="2"/>
    <col min="5" max="5" width="67.5" style="2" customWidth="1"/>
    <col min="6" max="6" width="9.83203125" style="2" bestFit="1" customWidth="1"/>
    <col min="7" max="7" width="5.33203125" style="2" customWidth="1"/>
    <col min="8" max="8" width="11" style="2" bestFit="1" customWidth="1"/>
    <col min="9" max="9" width="1.6640625" style="2" customWidth="1"/>
    <col min="10" max="10" width="6.33203125" style="2" customWidth="1"/>
    <col min="11" max="17" width="6.33203125" style="2" hidden="1" customWidth="1"/>
    <col min="18" max="18" width="7.33203125" style="2" hidden="1" customWidth="1"/>
    <col min="19" max="19" width="9.1640625" style="2"/>
    <col min="20" max="20" width="2" style="2" customWidth="1"/>
    <col min="21" max="25" width="8.83203125" customWidth="1"/>
    <col min="26" max="26" width="10.33203125" customWidth="1"/>
    <col min="27" max="28" width="8.83203125" customWidth="1"/>
    <col min="29" max="16384" width="9.1640625" style="2"/>
  </cols>
  <sheetData>
    <row r="8" spans="2:28">
      <c r="B8" s="1" t="s">
        <v>0</v>
      </c>
      <c r="I8" s="3" t="s">
        <v>96</v>
      </c>
    </row>
    <row r="9" spans="2:28" ht="6" customHeight="1">
      <c r="C9" s="1"/>
    </row>
    <row r="10" spans="2:28" s="4" customFormat="1" ht="15.75" customHeight="1">
      <c r="B10" s="14"/>
      <c r="C10" s="15" t="s">
        <v>1</v>
      </c>
      <c r="D10" s="14"/>
      <c r="E10" s="14"/>
      <c r="F10" s="16"/>
      <c r="G10" s="16"/>
      <c r="H10" s="16"/>
      <c r="I10" s="14"/>
    </row>
    <row r="11" spans="2:28" s="4" customFormat="1" ht="15.75" customHeight="1">
      <c r="B11" s="17"/>
      <c r="C11" s="18" t="s">
        <v>2</v>
      </c>
      <c r="D11" s="17"/>
      <c r="E11" s="17"/>
      <c r="F11" s="19"/>
      <c r="G11" s="19"/>
      <c r="H11" s="19"/>
      <c r="I11" s="17"/>
    </row>
    <row r="12" spans="2:28" ht="15" customHeight="1">
      <c r="B12" s="5"/>
      <c r="C12" s="5"/>
      <c r="D12" s="5"/>
      <c r="E12" s="5"/>
      <c r="F12" s="6" t="s">
        <v>3</v>
      </c>
      <c r="G12" s="7"/>
      <c r="H12" s="8" t="s">
        <v>4</v>
      </c>
      <c r="I12" s="5"/>
      <c r="K12" s="4" t="s">
        <v>5</v>
      </c>
      <c r="L12" s="4" t="s">
        <v>6</v>
      </c>
      <c r="M12" s="4" t="s">
        <v>7</v>
      </c>
      <c r="N12" s="4" t="s">
        <v>8</v>
      </c>
      <c r="O12" s="4" t="s">
        <v>9</v>
      </c>
      <c r="P12" s="4" t="s">
        <v>10</v>
      </c>
      <c r="Q12" s="2" t="s">
        <v>11</v>
      </c>
    </row>
    <row r="13" spans="2:28" ht="15.75" customHeight="1">
      <c r="B13" s="5"/>
      <c r="C13" s="5" t="s">
        <v>132</v>
      </c>
      <c r="D13" s="5"/>
      <c r="E13" s="5"/>
      <c r="F13" s="9">
        <v>0</v>
      </c>
      <c r="G13" s="10" t="s">
        <v>12</v>
      </c>
      <c r="H13" s="11" t="s">
        <v>17</v>
      </c>
      <c r="I13" s="5"/>
      <c r="K13" s="2">
        <f>IF($H13=K$12,52,0)</f>
        <v>0</v>
      </c>
      <c r="L13" s="2">
        <f>IF($H13=$L$12,26,0)</f>
        <v>0</v>
      </c>
      <c r="M13" s="2">
        <f>IF($H13=$M$12,12,0)</f>
        <v>12</v>
      </c>
      <c r="N13" s="2">
        <f>IF($H13=$N$12,4,0)</f>
        <v>0</v>
      </c>
      <c r="O13" s="2">
        <f>IF($H13=$O$12,1,0)</f>
        <v>0</v>
      </c>
      <c r="P13" s="2">
        <f>SUM(K13:O13)</f>
        <v>12</v>
      </c>
      <c r="Q13" s="2">
        <f>F13*P13</f>
        <v>0</v>
      </c>
    </row>
    <row r="14" spans="2:28" ht="15.75" customHeight="1">
      <c r="B14" s="5"/>
      <c r="C14" s="5" t="s">
        <v>69</v>
      </c>
      <c r="D14" s="5"/>
      <c r="E14" s="5"/>
      <c r="F14" s="9">
        <v>0</v>
      </c>
      <c r="G14" s="10" t="s">
        <v>12</v>
      </c>
      <c r="H14" s="11" t="s">
        <v>17</v>
      </c>
      <c r="I14" s="5"/>
      <c r="K14" s="2">
        <f>IF($H14=K$12,52,0)</f>
        <v>0</v>
      </c>
      <c r="L14" s="2">
        <f>IF($H14=$L$12,26,0)</f>
        <v>0</v>
      </c>
      <c r="M14" s="2">
        <f>IF($H14=$M$12,12,0)</f>
        <v>12</v>
      </c>
      <c r="N14" s="2">
        <f>IF($H14=$N$12,4,0)</f>
        <v>0</v>
      </c>
      <c r="O14" s="2">
        <f>IF($H14=$O$12,1,0)</f>
        <v>0</v>
      </c>
      <c r="P14" s="2">
        <f>SUM(K14:O14)</f>
        <v>12</v>
      </c>
      <c r="Q14" s="2">
        <f>F14*P14</f>
        <v>0</v>
      </c>
    </row>
    <row r="15" spans="2:28" ht="15.75" customHeight="1">
      <c r="B15" s="5"/>
      <c r="C15" s="5" t="s">
        <v>127</v>
      </c>
      <c r="D15" s="5"/>
      <c r="E15" s="5"/>
      <c r="F15" s="9">
        <v>0</v>
      </c>
      <c r="G15" s="10" t="s">
        <v>12</v>
      </c>
      <c r="H15" s="11" t="s">
        <v>128</v>
      </c>
      <c r="I15" s="5"/>
      <c r="K15" s="2">
        <f>IF($H15=K$12,52,0)</f>
        <v>0</v>
      </c>
      <c r="L15" s="2">
        <f>IF($H15=$L$12,26,0)</f>
        <v>26</v>
      </c>
      <c r="M15" s="2">
        <f>IF($H15=$M$12,12,0)</f>
        <v>0</v>
      </c>
      <c r="N15" s="2">
        <f>IF($H15=$N$12,4,0)</f>
        <v>0</v>
      </c>
      <c r="O15" s="2">
        <f>IF($H15=$O$12,1,0)</f>
        <v>0</v>
      </c>
      <c r="P15" s="2">
        <f>SUM(K15:O15)</f>
        <v>26</v>
      </c>
      <c r="Q15" s="2">
        <f>F15*P15</f>
        <v>0</v>
      </c>
      <c r="U15" s="2"/>
      <c r="V15" s="2"/>
      <c r="W15" s="2"/>
      <c r="X15" s="2"/>
      <c r="Y15" s="2"/>
      <c r="Z15" s="2"/>
      <c r="AA15" s="2"/>
      <c r="AB15" s="2"/>
    </row>
    <row r="16" spans="2:28" ht="18.75" customHeight="1">
      <c r="B16" s="12"/>
      <c r="C16" s="12"/>
      <c r="D16" s="12"/>
      <c r="E16" s="6" t="s">
        <v>70</v>
      </c>
      <c r="F16" s="13">
        <f>SUM(Q13:Q15)</f>
        <v>0</v>
      </c>
      <c r="G16" s="12"/>
      <c r="H16" s="12"/>
      <c r="I16" s="12"/>
      <c r="U16" s="2"/>
      <c r="V16" s="2"/>
      <c r="W16" s="2"/>
      <c r="X16" s="2"/>
      <c r="Y16" s="2"/>
      <c r="Z16" s="2"/>
      <c r="AA16" s="2"/>
      <c r="AB16" s="2"/>
    </row>
    <row r="17" spans="2:28" ht="15" customHeight="1">
      <c r="B17" s="5"/>
      <c r="C17" s="5"/>
      <c r="D17" s="5"/>
      <c r="E17" s="5"/>
      <c r="F17" s="6" t="s">
        <v>3</v>
      </c>
      <c r="G17" s="7"/>
      <c r="H17" s="8" t="s">
        <v>4</v>
      </c>
      <c r="I17" s="5"/>
      <c r="K17" s="4" t="s">
        <v>5</v>
      </c>
      <c r="L17" s="4" t="s">
        <v>6</v>
      </c>
      <c r="M17" s="4" t="s">
        <v>7</v>
      </c>
      <c r="N17" s="4" t="s">
        <v>8</v>
      </c>
      <c r="O17" s="4" t="s">
        <v>9</v>
      </c>
      <c r="P17" s="4" t="s">
        <v>10</v>
      </c>
      <c r="Q17" s="2" t="s">
        <v>11</v>
      </c>
      <c r="U17" s="2"/>
      <c r="V17" s="2"/>
      <c r="W17" s="2"/>
      <c r="X17" s="2"/>
      <c r="Y17" s="2"/>
      <c r="Z17" s="2"/>
      <c r="AA17" s="2"/>
      <c r="AB17" s="2"/>
    </row>
    <row r="18" spans="2:28" ht="15.75" customHeight="1">
      <c r="B18" s="5"/>
      <c r="C18" s="5" t="s">
        <v>67</v>
      </c>
      <c r="D18" s="5"/>
      <c r="E18" s="5"/>
      <c r="F18" s="9">
        <v>0</v>
      </c>
      <c r="G18" s="10" t="s">
        <v>12</v>
      </c>
      <c r="H18" s="11" t="s">
        <v>17</v>
      </c>
      <c r="I18" s="5"/>
      <c r="K18" s="2">
        <f>IF($H18=K$12,52,0)</f>
        <v>0</v>
      </c>
      <c r="L18" s="2">
        <f>IF($H18=$L$12,26,0)</f>
        <v>0</v>
      </c>
      <c r="M18" s="2">
        <f>IF($H18=$M$12,12,0)</f>
        <v>12</v>
      </c>
      <c r="N18" s="2">
        <f>IF($H18=$N$12,4,0)</f>
        <v>0</v>
      </c>
      <c r="O18" s="2">
        <f>IF($H18=$O$12,1,0)</f>
        <v>0</v>
      </c>
      <c r="P18" s="2">
        <f>SUM(K18:O18)</f>
        <v>12</v>
      </c>
      <c r="Q18" s="2">
        <f>F18*P18</f>
        <v>0</v>
      </c>
      <c r="U18" s="2"/>
      <c r="V18" s="2"/>
      <c r="W18" s="2"/>
      <c r="X18" s="2"/>
      <c r="Y18" s="2"/>
      <c r="Z18" s="2"/>
      <c r="AA18" s="2"/>
      <c r="AB18" s="2"/>
    </row>
    <row r="19" spans="2:28" ht="15.75" customHeight="1">
      <c r="B19" s="5"/>
      <c r="C19" s="5" t="s">
        <v>68</v>
      </c>
      <c r="D19" s="5"/>
      <c r="E19" s="5"/>
      <c r="F19" s="9">
        <v>0</v>
      </c>
      <c r="G19" s="10" t="s">
        <v>12</v>
      </c>
      <c r="H19" s="11" t="s">
        <v>17</v>
      </c>
      <c r="I19" s="5"/>
      <c r="K19" s="2">
        <f>IF($H19=K$12,52,0)</f>
        <v>0</v>
      </c>
      <c r="L19" s="2">
        <f>IF($H19=$L$12,26,0)</f>
        <v>0</v>
      </c>
      <c r="M19" s="2">
        <f>IF($H19=$M$12,12,0)</f>
        <v>12</v>
      </c>
      <c r="N19" s="2">
        <f>IF($H19=$N$12,4,0)</f>
        <v>0</v>
      </c>
      <c r="O19" s="2">
        <f>IF($H19=$O$12,1,0)</f>
        <v>0</v>
      </c>
      <c r="P19" s="2">
        <f>SUM(K19:O19)</f>
        <v>12</v>
      </c>
      <c r="Q19" s="2">
        <f>F19*P19</f>
        <v>0</v>
      </c>
      <c r="U19" s="2"/>
      <c r="V19" s="2"/>
      <c r="W19" s="2"/>
      <c r="X19" s="2"/>
      <c r="Y19" s="2"/>
      <c r="Z19" s="2"/>
      <c r="AA19" s="2"/>
      <c r="AB19" s="2"/>
    </row>
    <row r="20" spans="2:28" ht="15.75" customHeight="1">
      <c r="B20" s="5"/>
      <c r="C20" s="5" t="s">
        <v>129</v>
      </c>
      <c r="D20" s="5"/>
      <c r="E20" s="5"/>
      <c r="F20" s="9">
        <v>0</v>
      </c>
      <c r="G20" s="10" t="s">
        <v>12</v>
      </c>
      <c r="H20" s="11" t="s">
        <v>128</v>
      </c>
      <c r="I20" s="5"/>
      <c r="K20" s="2">
        <f>IF($H20=K$12,52,0)</f>
        <v>0</v>
      </c>
      <c r="L20" s="2">
        <f>IF($H20=$L$12,26,0)</f>
        <v>26</v>
      </c>
      <c r="M20" s="2">
        <f>IF($H20=$M$12,12,0)</f>
        <v>0</v>
      </c>
      <c r="N20" s="2">
        <f>IF($H20=$N$12,4,0)</f>
        <v>0</v>
      </c>
      <c r="O20" s="2">
        <f>IF($H20=$O$12,1,0)</f>
        <v>0</v>
      </c>
      <c r="P20" s="2">
        <f>SUM(K20:O20)</f>
        <v>26</v>
      </c>
      <c r="Q20" s="2">
        <f>F20*P20</f>
        <v>0</v>
      </c>
      <c r="U20" s="2"/>
      <c r="V20" s="2"/>
      <c r="W20" s="2"/>
      <c r="X20" s="2"/>
      <c r="Y20" s="2"/>
      <c r="Z20" s="2"/>
      <c r="AA20" s="2"/>
      <c r="AB20" s="2"/>
    </row>
    <row r="21" spans="2:28" ht="18.75" customHeight="1">
      <c r="B21" s="12"/>
      <c r="C21" s="12"/>
      <c r="D21" s="12"/>
      <c r="E21" s="6" t="s">
        <v>71</v>
      </c>
      <c r="F21" s="13">
        <f>SUM(Q18:Q20)</f>
        <v>0</v>
      </c>
      <c r="G21" s="12"/>
      <c r="H21" s="12"/>
      <c r="I21" s="12"/>
      <c r="U21" s="2"/>
      <c r="V21" s="2"/>
      <c r="W21" s="2"/>
      <c r="X21" s="2"/>
      <c r="Y21" s="2"/>
      <c r="Z21" s="2"/>
      <c r="AA21" s="2"/>
      <c r="AB21" s="2"/>
    </row>
    <row r="22" spans="2:28">
      <c r="U22" s="2"/>
      <c r="V22" s="2"/>
      <c r="W22" s="2"/>
      <c r="X22" s="2"/>
      <c r="Y22" s="2"/>
      <c r="Z22" s="2"/>
      <c r="AA22" s="2"/>
      <c r="AB22" s="2"/>
    </row>
    <row r="23" spans="2:28">
      <c r="B23" s="1" t="s">
        <v>15</v>
      </c>
      <c r="I23" s="3" t="s">
        <v>97</v>
      </c>
      <c r="U23" s="2"/>
      <c r="V23" s="2"/>
      <c r="W23" s="2"/>
      <c r="X23" s="2"/>
      <c r="Y23" s="2"/>
      <c r="Z23" s="2"/>
      <c r="AA23" s="2"/>
      <c r="AB23" s="2"/>
    </row>
    <row r="24" spans="2:28" ht="6" customHeight="1">
      <c r="C24" s="1"/>
      <c r="U24" s="2"/>
      <c r="V24" s="2"/>
      <c r="W24" s="2"/>
      <c r="X24" s="2"/>
      <c r="Y24" s="2"/>
      <c r="Z24" s="2"/>
      <c r="AA24" s="2"/>
      <c r="AB24" s="2"/>
    </row>
    <row r="25" spans="2:28" s="4" customFormat="1" ht="15.75" customHeight="1">
      <c r="B25" s="14"/>
      <c r="C25" s="15" t="s">
        <v>16</v>
      </c>
      <c r="D25" s="14"/>
      <c r="E25" s="14"/>
      <c r="F25" s="16"/>
      <c r="G25" s="16"/>
      <c r="H25" s="16"/>
      <c r="I25" s="14"/>
    </row>
    <row r="26" spans="2:28" s="4" customFormat="1" ht="15.75" customHeight="1">
      <c r="B26" s="17"/>
      <c r="C26" s="18" t="s">
        <v>2</v>
      </c>
      <c r="D26" s="17"/>
      <c r="E26" s="17"/>
      <c r="F26" s="19"/>
      <c r="G26" s="19"/>
      <c r="H26" s="19"/>
      <c r="I26" s="17"/>
    </row>
    <row r="27" spans="2:28" ht="15" customHeight="1">
      <c r="B27" s="5"/>
      <c r="C27" s="5"/>
      <c r="D27" s="5"/>
      <c r="E27" s="5"/>
      <c r="F27" s="6" t="s">
        <v>3</v>
      </c>
      <c r="G27" s="7"/>
      <c r="H27" s="8" t="s">
        <v>4</v>
      </c>
      <c r="I27" s="5"/>
      <c r="U27" s="2"/>
      <c r="V27" s="2"/>
      <c r="W27" s="2"/>
      <c r="X27" s="2"/>
      <c r="Y27" s="2"/>
      <c r="Z27" s="2"/>
      <c r="AA27" s="2"/>
      <c r="AB27" s="2"/>
    </row>
    <row r="28" spans="2:28" ht="15.75" customHeight="1">
      <c r="B28" s="5"/>
      <c r="C28" s="5" t="s">
        <v>72</v>
      </c>
      <c r="D28" s="5"/>
      <c r="E28" s="5"/>
      <c r="F28" s="9">
        <v>0</v>
      </c>
      <c r="G28" s="10" t="s">
        <v>12</v>
      </c>
      <c r="H28" s="11" t="s">
        <v>14</v>
      </c>
      <c r="I28" s="5"/>
      <c r="K28" s="2">
        <f>IF($H28=K$12,52,0)</f>
        <v>52</v>
      </c>
      <c r="L28" s="2">
        <f>IF($H28=$L$12,26,0)</f>
        <v>0</v>
      </c>
      <c r="M28" s="2">
        <f>IF($H28=$M$12,12,0)</f>
        <v>0</v>
      </c>
      <c r="N28" s="2">
        <f>IF($H28=$N$12,4,0)</f>
        <v>0</v>
      </c>
      <c r="O28" s="2">
        <f>IF($H28=$O$12,1,0)</f>
        <v>0</v>
      </c>
      <c r="P28" s="2">
        <f>SUM(K28:O28)</f>
        <v>52</v>
      </c>
      <c r="Q28" s="2">
        <f>F28*P28</f>
        <v>0</v>
      </c>
      <c r="U28" s="2"/>
      <c r="V28" s="2"/>
      <c r="W28" s="2"/>
      <c r="X28" s="2"/>
      <c r="Y28" s="2"/>
      <c r="Z28" s="2"/>
      <c r="AA28" s="2"/>
      <c r="AB28" s="2"/>
    </row>
    <row r="29" spans="2:28" ht="15.75" customHeight="1">
      <c r="B29" s="5"/>
      <c r="C29" s="5" t="s">
        <v>18</v>
      </c>
      <c r="D29" s="5"/>
      <c r="E29" s="5"/>
      <c r="F29" s="9">
        <v>0</v>
      </c>
      <c r="G29" s="10" t="s">
        <v>12</v>
      </c>
      <c r="H29" s="11" t="s">
        <v>19</v>
      </c>
      <c r="I29" s="5"/>
      <c r="K29" s="2">
        <f>IF($H29=K$12,52,0)</f>
        <v>0</v>
      </c>
      <c r="L29" s="2">
        <f>IF($H29=$L$12,26,0)</f>
        <v>0</v>
      </c>
      <c r="M29" s="2">
        <f>IF($H29=$M$12,12,0)</f>
        <v>0</v>
      </c>
      <c r="N29" s="2">
        <f>IF($H29=$N$12,4,0)</f>
        <v>4</v>
      </c>
      <c r="O29" s="2">
        <f>IF($H29=$O$12,1,0)</f>
        <v>0</v>
      </c>
      <c r="P29" s="2">
        <f>SUM(K29:O29)</f>
        <v>4</v>
      </c>
      <c r="Q29" s="2">
        <f>F29*P29</f>
        <v>0</v>
      </c>
      <c r="U29" s="2"/>
      <c r="V29" s="2"/>
      <c r="W29" s="2"/>
      <c r="X29" s="2"/>
      <c r="Y29" s="2"/>
      <c r="Z29" s="2"/>
      <c r="AA29" s="2"/>
      <c r="AB29" s="2"/>
    </row>
    <row r="30" spans="2:28" ht="15.75" customHeight="1">
      <c r="B30" s="5"/>
      <c r="C30" s="5" t="s">
        <v>116</v>
      </c>
      <c r="D30" s="5"/>
      <c r="E30" s="5"/>
      <c r="F30" s="9">
        <v>0</v>
      </c>
      <c r="G30" s="10" t="s">
        <v>12</v>
      </c>
      <c r="H30" s="11" t="s">
        <v>13</v>
      </c>
      <c r="I30" s="5"/>
      <c r="K30" s="2">
        <f>IF($H30=K$12,52,0)</f>
        <v>0</v>
      </c>
      <c r="L30" s="2">
        <f>IF($H30=$L$12,26,0)</f>
        <v>0</v>
      </c>
      <c r="M30" s="2">
        <f>IF($H30=$M$12,12,0)</f>
        <v>0</v>
      </c>
      <c r="N30" s="2">
        <f>IF($H30=$N$12,4,0)</f>
        <v>0</v>
      </c>
      <c r="O30" s="2">
        <f>IF($H30=$O$12,1,0)</f>
        <v>1</v>
      </c>
      <c r="P30" s="2">
        <f>SUM(K30:O30)</f>
        <v>1</v>
      </c>
      <c r="Q30" s="2">
        <f>F30*P30</f>
        <v>0</v>
      </c>
      <c r="U30" s="2"/>
      <c r="V30" s="2"/>
      <c r="W30" s="2"/>
      <c r="X30" s="2"/>
      <c r="Y30" s="2"/>
      <c r="Z30" s="2"/>
      <c r="AA30" s="2"/>
      <c r="AB30" s="2"/>
    </row>
    <row r="31" spans="2:28" ht="15.75" customHeight="1">
      <c r="B31" s="5"/>
      <c r="C31" s="5" t="s">
        <v>20</v>
      </c>
      <c r="D31" s="5"/>
      <c r="E31" s="5"/>
      <c r="F31" s="9">
        <v>0</v>
      </c>
      <c r="G31" s="10" t="s">
        <v>12</v>
      </c>
      <c r="H31" s="11" t="s">
        <v>13</v>
      </c>
      <c r="I31" s="5"/>
      <c r="K31" s="2">
        <f>IF($H31=K$12,52,0)</f>
        <v>0</v>
      </c>
      <c r="L31" s="2">
        <f>IF($H31=$L$12,26,0)</f>
        <v>0</v>
      </c>
      <c r="M31" s="2">
        <f>IF($H31=$M$12,12,0)</f>
        <v>0</v>
      </c>
      <c r="N31" s="2">
        <f>IF($H31=$N$12,4,0)</f>
        <v>0</v>
      </c>
      <c r="O31" s="2">
        <f>IF($H31=$O$12,1,0)</f>
        <v>1</v>
      </c>
      <c r="P31" s="2">
        <f>SUM(K31:O31)</f>
        <v>1</v>
      </c>
      <c r="Q31" s="2">
        <f>F31*P31</f>
        <v>0</v>
      </c>
      <c r="U31" s="2"/>
      <c r="V31" s="2"/>
      <c r="W31" s="2"/>
      <c r="X31" s="2"/>
      <c r="Y31" s="2"/>
      <c r="Z31" s="2"/>
      <c r="AA31" s="2"/>
      <c r="AB31" s="2"/>
    </row>
    <row r="32" spans="2:28" ht="18.75" customHeight="1">
      <c r="B32" s="12"/>
      <c r="C32" s="12"/>
      <c r="D32" s="12"/>
      <c r="E32" s="6" t="s">
        <v>21</v>
      </c>
      <c r="F32" s="13">
        <f>SUM(Q28:Q31)</f>
        <v>0</v>
      </c>
      <c r="G32" s="12"/>
      <c r="H32" s="12"/>
      <c r="I32" s="12"/>
      <c r="U32" s="2"/>
      <c r="V32" s="2"/>
      <c r="W32" s="2"/>
      <c r="X32" s="2"/>
      <c r="Y32" s="2"/>
      <c r="Z32" s="2"/>
      <c r="AA32" s="2"/>
      <c r="AB32" s="2"/>
    </row>
    <row r="34" spans="2:28">
      <c r="B34" s="1" t="s">
        <v>22</v>
      </c>
      <c r="I34" s="3" t="s">
        <v>98</v>
      </c>
      <c r="U34" s="2"/>
      <c r="V34" s="2"/>
      <c r="W34" s="2"/>
      <c r="X34" s="2"/>
      <c r="Y34" s="2"/>
      <c r="Z34" s="2"/>
      <c r="AA34" s="2"/>
      <c r="AB34" s="2"/>
    </row>
    <row r="35" spans="2:28" ht="6" customHeight="1">
      <c r="C35" s="1"/>
      <c r="U35" s="2"/>
      <c r="V35" s="2"/>
      <c r="W35" s="2"/>
      <c r="X35" s="2"/>
      <c r="Y35" s="2"/>
      <c r="Z35" s="2"/>
      <c r="AA35" s="2"/>
      <c r="AB35" s="2"/>
    </row>
    <row r="36" spans="2:28" s="4" customFormat="1" ht="15.75" customHeight="1">
      <c r="B36" s="14"/>
      <c r="C36" s="15" t="s">
        <v>23</v>
      </c>
      <c r="D36" s="14"/>
      <c r="E36" s="14"/>
      <c r="F36" s="16"/>
      <c r="G36" s="16"/>
      <c r="H36" s="16"/>
      <c r="I36" s="14"/>
    </row>
    <row r="37" spans="2:28" s="4" customFormat="1" ht="15.75" customHeight="1">
      <c r="B37" s="17"/>
      <c r="C37" s="18" t="s">
        <v>2</v>
      </c>
      <c r="D37" s="17"/>
      <c r="E37" s="17"/>
      <c r="F37" s="19"/>
      <c r="G37" s="19"/>
      <c r="H37" s="19"/>
      <c r="I37" s="17"/>
    </row>
    <row r="38" spans="2:28" ht="15" customHeight="1">
      <c r="B38" s="5"/>
      <c r="C38" s="5"/>
      <c r="D38" s="5"/>
      <c r="E38" s="5"/>
      <c r="F38" s="6" t="s">
        <v>3</v>
      </c>
      <c r="G38" s="7"/>
      <c r="H38" s="8" t="s">
        <v>4</v>
      </c>
      <c r="I38" s="5"/>
      <c r="U38" s="2"/>
      <c r="V38" s="2"/>
      <c r="W38" s="2"/>
      <c r="X38" s="2"/>
      <c r="Y38" s="2"/>
      <c r="Z38" s="2"/>
      <c r="AA38" s="2"/>
      <c r="AB38" s="2"/>
    </row>
    <row r="39" spans="2:28" ht="15.75" customHeight="1">
      <c r="B39" s="5"/>
      <c r="C39" s="5" t="s">
        <v>117</v>
      </c>
      <c r="D39" s="5"/>
      <c r="E39" s="5"/>
      <c r="F39" s="9">
        <v>0</v>
      </c>
      <c r="G39" s="10" t="s">
        <v>12</v>
      </c>
      <c r="H39" s="11" t="s">
        <v>17</v>
      </c>
      <c r="I39" s="5"/>
      <c r="K39" s="2">
        <f>IF($H39=K$12,52,0)</f>
        <v>0</v>
      </c>
      <c r="L39" s="2">
        <f>IF($H39=$L$12,26,0)</f>
        <v>0</v>
      </c>
      <c r="M39" s="2">
        <f>IF($H39=$M$12,12,0)</f>
        <v>12</v>
      </c>
      <c r="N39" s="2">
        <f>IF($H39=$N$12,4,0)</f>
        <v>0</v>
      </c>
      <c r="O39" s="2">
        <f>IF($H39=$O$12,1,0)</f>
        <v>0</v>
      </c>
      <c r="P39" s="2">
        <f>SUM(K39:O39)</f>
        <v>12</v>
      </c>
      <c r="Q39" s="2">
        <f>F39*P39</f>
        <v>0</v>
      </c>
      <c r="U39" s="2"/>
      <c r="V39" s="2"/>
      <c r="W39" s="2"/>
      <c r="X39" s="2"/>
      <c r="Y39" s="2"/>
      <c r="Z39" s="2"/>
      <c r="AA39" s="2"/>
      <c r="AB39" s="2"/>
    </row>
    <row r="40" spans="2:28" ht="15.75" customHeight="1">
      <c r="B40" s="5"/>
      <c r="C40" s="5" t="s">
        <v>73</v>
      </c>
      <c r="D40" s="5"/>
      <c r="E40" s="5"/>
      <c r="F40" s="9">
        <v>0</v>
      </c>
      <c r="G40" s="10" t="s">
        <v>12</v>
      </c>
      <c r="H40" s="11" t="s">
        <v>17</v>
      </c>
      <c r="I40" s="5"/>
      <c r="K40" s="2">
        <f>IF($H40=K$12,52,0)</f>
        <v>0</v>
      </c>
      <c r="L40" s="2">
        <f>IF($H40=$L$12,26,0)</f>
        <v>0</v>
      </c>
      <c r="M40" s="2">
        <f>IF($H40=$M$12,12,0)</f>
        <v>12</v>
      </c>
      <c r="N40" s="2">
        <f>IF($H40=$N$12,4,0)</f>
        <v>0</v>
      </c>
      <c r="O40" s="2">
        <f>IF($H40=$O$12,1,0)</f>
        <v>0</v>
      </c>
      <c r="P40" s="2">
        <f>SUM(K40:O40)</f>
        <v>12</v>
      </c>
      <c r="Q40" s="2">
        <f>F40*P40</f>
        <v>0</v>
      </c>
      <c r="U40" s="2"/>
      <c r="V40" s="2"/>
      <c r="W40" s="2"/>
      <c r="X40" s="2"/>
      <c r="Y40" s="2"/>
      <c r="Z40" s="2"/>
      <c r="AA40" s="2"/>
      <c r="AB40" s="2"/>
    </row>
    <row r="41" spans="2:28" ht="15.75" customHeight="1">
      <c r="B41" s="5"/>
      <c r="C41" s="5" t="s">
        <v>74</v>
      </c>
      <c r="D41" s="5"/>
      <c r="E41" s="5"/>
      <c r="F41" s="9">
        <v>0</v>
      </c>
      <c r="G41" s="10" t="s">
        <v>12</v>
      </c>
      <c r="H41" s="11" t="s">
        <v>17</v>
      </c>
      <c r="I41" s="5"/>
      <c r="K41" s="2">
        <f>IF($H41=K$12,52,0)</f>
        <v>0</v>
      </c>
      <c r="L41" s="2">
        <f>IF($H41=$L$12,26,0)</f>
        <v>0</v>
      </c>
      <c r="M41" s="2">
        <f>IF($H41=$M$12,12,0)</f>
        <v>12</v>
      </c>
      <c r="N41" s="2">
        <f>IF($H41=$N$12,4,0)</f>
        <v>0</v>
      </c>
      <c r="O41" s="2">
        <f>IF($H41=$O$12,1,0)</f>
        <v>0</v>
      </c>
      <c r="P41" s="2">
        <f>SUM(K41:O41)</f>
        <v>12</v>
      </c>
      <c r="Q41" s="2">
        <f>F41*P41</f>
        <v>0</v>
      </c>
      <c r="U41" s="2"/>
      <c r="V41" s="2"/>
      <c r="W41" s="2"/>
      <c r="X41" s="2"/>
      <c r="Y41" s="2"/>
      <c r="Z41" s="2"/>
      <c r="AA41" s="2"/>
      <c r="AB41" s="2"/>
    </row>
    <row r="42" spans="2:28" ht="15.75" customHeight="1">
      <c r="B42" s="5"/>
      <c r="C42" s="5" t="s">
        <v>80</v>
      </c>
      <c r="D42" s="5"/>
      <c r="E42" s="5"/>
      <c r="F42" s="9">
        <v>0</v>
      </c>
      <c r="G42" s="10" t="s">
        <v>12</v>
      </c>
      <c r="H42" s="11" t="s">
        <v>17</v>
      </c>
      <c r="I42" s="5"/>
      <c r="K42" s="2">
        <f>IF($H42=K$12,52,0)</f>
        <v>0</v>
      </c>
      <c r="L42" s="2">
        <f>IF($H42=$L$12,26,0)</f>
        <v>0</v>
      </c>
      <c r="M42" s="2">
        <f>IF($H42=$M$12,12,0)</f>
        <v>12</v>
      </c>
      <c r="N42" s="2">
        <f>IF($H42=$N$12,4,0)</f>
        <v>0</v>
      </c>
      <c r="O42" s="2">
        <f>IF($H42=$O$12,1,0)</f>
        <v>0</v>
      </c>
      <c r="P42" s="2">
        <f>SUM(K42:O42)</f>
        <v>12</v>
      </c>
      <c r="Q42" s="2">
        <f>F42*P42</f>
        <v>0</v>
      </c>
      <c r="U42" s="2"/>
      <c r="V42" s="2"/>
      <c r="W42" s="2"/>
      <c r="X42" s="2"/>
      <c r="Y42" s="2"/>
      <c r="Z42" s="2"/>
      <c r="AA42" s="2"/>
      <c r="AB42" s="2"/>
    </row>
    <row r="43" spans="2:28" ht="18.75" customHeight="1">
      <c r="B43" s="12"/>
      <c r="C43" s="12"/>
      <c r="D43" s="12"/>
      <c r="E43" s="6" t="s">
        <v>24</v>
      </c>
      <c r="F43" s="13">
        <f>SUM(Q39:Q42)</f>
        <v>0</v>
      </c>
      <c r="G43" s="12"/>
      <c r="H43" s="12"/>
      <c r="I43" s="12"/>
      <c r="U43" s="2"/>
      <c r="V43" s="2"/>
      <c r="W43" s="2"/>
      <c r="X43" s="2"/>
      <c r="Y43" s="2"/>
      <c r="Z43" s="2"/>
      <c r="AA43" s="2"/>
      <c r="AB43" s="2"/>
    </row>
    <row r="44" spans="2:28">
      <c r="U44" s="2"/>
      <c r="V44" s="2"/>
      <c r="W44" s="2"/>
      <c r="X44" s="2"/>
      <c r="Y44" s="2"/>
      <c r="Z44" s="2"/>
      <c r="AA44" s="2"/>
      <c r="AB44" s="2"/>
    </row>
    <row r="45" spans="2:28">
      <c r="B45" s="1" t="s">
        <v>25</v>
      </c>
      <c r="I45" s="3" t="s">
        <v>99</v>
      </c>
      <c r="U45" s="2"/>
      <c r="V45" s="2"/>
      <c r="W45" s="2"/>
      <c r="X45" s="2"/>
      <c r="Y45" s="2"/>
      <c r="Z45" s="2"/>
      <c r="AA45" s="2"/>
      <c r="AB45" s="2"/>
    </row>
    <row r="46" spans="2:28" ht="6" customHeight="1">
      <c r="C46" s="1"/>
      <c r="U46" s="2"/>
      <c r="V46" s="2"/>
      <c r="W46" s="2"/>
      <c r="X46" s="2"/>
      <c r="Y46" s="2"/>
      <c r="Z46" s="2"/>
      <c r="AA46" s="2"/>
      <c r="AB46" s="2"/>
    </row>
    <row r="47" spans="2:28" s="4" customFormat="1" ht="15.75" customHeight="1">
      <c r="B47" s="14"/>
      <c r="C47" s="15" t="s">
        <v>26</v>
      </c>
      <c r="D47" s="14"/>
      <c r="E47" s="14"/>
      <c r="F47" s="16"/>
      <c r="G47" s="16"/>
      <c r="H47" s="16"/>
      <c r="I47" s="14"/>
    </row>
    <row r="48" spans="2:28" s="4" customFormat="1" ht="15.75" customHeight="1">
      <c r="B48" s="17"/>
      <c r="C48" s="18" t="s">
        <v>2</v>
      </c>
      <c r="D48" s="17"/>
      <c r="E48" s="17"/>
      <c r="F48" s="19"/>
      <c r="G48" s="19"/>
      <c r="H48" s="19"/>
      <c r="I48" s="17"/>
    </row>
    <row r="49" spans="2:28" ht="15" customHeight="1">
      <c r="B49" s="5"/>
      <c r="C49" s="5"/>
      <c r="D49" s="5"/>
      <c r="E49" s="5"/>
      <c r="F49" s="6" t="s">
        <v>3</v>
      </c>
      <c r="G49" s="7"/>
      <c r="H49" s="8" t="s">
        <v>4</v>
      </c>
      <c r="I49" s="5"/>
      <c r="U49" s="2"/>
      <c r="V49" s="2"/>
      <c r="W49" s="2"/>
      <c r="X49" s="2"/>
      <c r="Y49" s="2"/>
      <c r="Z49" s="2"/>
      <c r="AA49" s="2"/>
      <c r="AB49" s="2"/>
    </row>
    <row r="50" spans="2:28" ht="15.75" customHeight="1">
      <c r="B50" s="5"/>
      <c r="C50" s="5" t="s">
        <v>79</v>
      </c>
      <c r="D50" s="5"/>
      <c r="E50" s="5"/>
      <c r="F50" s="9">
        <v>0</v>
      </c>
      <c r="G50" s="10" t="s">
        <v>12</v>
      </c>
      <c r="H50" s="11" t="s">
        <v>17</v>
      </c>
      <c r="I50" s="5"/>
      <c r="K50" s="2">
        <f t="shared" ref="K50:K59" si="0">IF($H50=K$12,52,0)</f>
        <v>0</v>
      </c>
      <c r="L50" s="2">
        <f t="shared" ref="L50:L59" si="1">IF($H50=$L$12,26,0)</f>
        <v>0</v>
      </c>
      <c r="M50" s="2">
        <f t="shared" ref="M50:M59" si="2">IF($H50=$M$12,12,0)</f>
        <v>12</v>
      </c>
      <c r="N50" s="2">
        <f t="shared" ref="N50:N59" si="3">IF($H50=$N$12,4,0)</f>
        <v>0</v>
      </c>
      <c r="O50" s="2">
        <f t="shared" ref="O50:O59" si="4">IF($H50=$O$12,1,0)</f>
        <v>0</v>
      </c>
      <c r="P50" s="2">
        <f t="shared" ref="P50:P59" si="5">SUM(K50:O50)</f>
        <v>12</v>
      </c>
      <c r="Q50" s="2">
        <f t="shared" ref="Q50:Q59" si="6">F50*P50</f>
        <v>0</v>
      </c>
      <c r="U50" s="2"/>
      <c r="V50" s="2"/>
      <c r="W50" s="2"/>
      <c r="X50" s="2"/>
      <c r="Y50" s="2"/>
      <c r="Z50" s="2"/>
      <c r="AA50" s="2"/>
      <c r="AB50" s="2"/>
    </row>
    <row r="51" spans="2:28" ht="15.75" customHeight="1">
      <c r="B51" s="5"/>
      <c r="C51" s="5" t="s">
        <v>27</v>
      </c>
      <c r="D51" s="5"/>
      <c r="E51" s="5"/>
      <c r="F51" s="9">
        <v>0</v>
      </c>
      <c r="G51" s="10" t="s">
        <v>12</v>
      </c>
      <c r="H51" s="11" t="s">
        <v>17</v>
      </c>
      <c r="I51" s="5"/>
      <c r="K51" s="2">
        <f t="shared" si="0"/>
        <v>0</v>
      </c>
      <c r="L51" s="2">
        <f t="shared" si="1"/>
        <v>0</v>
      </c>
      <c r="M51" s="2">
        <f t="shared" si="2"/>
        <v>12</v>
      </c>
      <c r="N51" s="2">
        <f t="shared" si="3"/>
        <v>0</v>
      </c>
      <c r="O51" s="2">
        <f t="shared" si="4"/>
        <v>0</v>
      </c>
      <c r="P51" s="2">
        <f t="shared" si="5"/>
        <v>12</v>
      </c>
      <c r="Q51" s="2">
        <f t="shared" si="6"/>
        <v>0</v>
      </c>
      <c r="U51" s="2"/>
      <c r="V51" s="2"/>
      <c r="W51" s="2"/>
      <c r="X51" s="2"/>
      <c r="Y51" s="2"/>
      <c r="Z51" s="2"/>
      <c r="AA51" s="2"/>
      <c r="AB51" s="2"/>
    </row>
    <row r="52" spans="2:28" ht="15.75" customHeight="1">
      <c r="B52" s="5"/>
      <c r="C52" s="5" t="s">
        <v>78</v>
      </c>
      <c r="D52" s="5"/>
      <c r="E52" s="5"/>
      <c r="F52" s="9">
        <v>0</v>
      </c>
      <c r="G52" s="10" t="s">
        <v>12</v>
      </c>
      <c r="H52" s="11" t="s">
        <v>19</v>
      </c>
      <c r="I52" s="5"/>
      <c r="K52" s="2">
        <f t="shared" si="0"/>
        <v>0</v>
      </c>
      <c r="L52" s="2">
        <f t="shared" si="1"/>
        <v>0</v>
      </c>
      <c r="M52" s="2">
        <f t="shared" si="2"/>
        <v>0</v>
      </c>
      <c r="N52" s="2">
        <f t="shared" si="3"/>
        <v>4</v>
      </c>
      <c r="O52" s="2">
        <f t="shared" si="4"/>
        <v>0</v>
      </c>
      <c r="P52" s="2">
        <f t="shared" si="5"/>
        <v>4</v>
      </c>
      <c r="Q52" s="2">
        <f t="shared" si="6"/>
        <v>0</v>
      </c>
      <c r="U52" s="2"/>
      <c r="V52" s="2"/>
      <c r="W52" s="2"/>
      <c r="X52" s="2"/>
      <c r="Y52" s="2"/>
      <c r="Z52" s="2"/>
      <c r="AA52" s="2"/>
      <c r="AB52" s="2"/>
    </row>
    <row r="53" spans="2:28" ht="15.75" customHeight="1">
      <c r="B53" s="5"/>
      <c r="C53" s="5" t="s">
        <v>75</v>
      </c>
      <c r="D53" s="5"/>
      <c r="E53" s="5"/>
      <c r="F53" s="9">
        <v>0</v>
      </c>
      <c r="G53" s="10" t="s">
        <v>12</v>
      </c>
      <c r="H53" s="11" t="s">
        <v>17</v>
      </c>
      <c r="I53" s="5"/>
      <c r="K53" s="2">
        <f t="shared" si="0"/>
        <v>0</v>
      </c>
      <c r="L53" s="2">
        <f t="shared" si="1"/>
        <v>0</v>
      </c>
      <c r="M53" s="2">
        <f t="shared" si="2"/>
        <v>12</v>
      </c>
      <c r="N53" s="2">
        <f t="shared" si="3"/>
        <v>0</v>
      </c>
      <c r="O53" s="2">
        <f t="shared" si="4"/>
        <v>0</v>
      </c>
      <c r="P53" s="2">
        <f t="shared" si="5"/>
        <v>12</v>
      </c>
      <c r="Q53" s="2">
        <f t="shared" si="6"/>
        <v>0</v>
      </c>
      <c r="U53" s="2"/>
      <c r="V53" s="2"/>
      <c r="W53" s="2"/>
      <c r="X53" s="2"/>
      <c r="Y53" s="2"/>
      <c r="Z53" s="2"/>
      <c r="AA53" s="2"/>
      <c r="AB53" s="2"/>
    </row>
    <row r="54" spans="2:28" ht="15.75" customHeight="1">
      <c r="B54" s="5"/>
      <c r="C54" s="5" t="s">
        <v>76</v>
      </c>
      <c r="D54" s="5"/>
      <c r="E54" s="5"/>
      <c r="F54" s="9">
        <v>0</v>
      </c>
      <c r="G54" s="10" t="s">
        <v>12</v>
      </c>
      <c r="H54" s="11" t="s">
        <v>17</v>
      </c>
      <c r="I54" s="5"/>
      <c r="K54" s="2">
        <f t="shared" si="0"/>
        <v>0</v>
      </c>
      <c r="L54" s="2">
        <f t="shared" si="1"/>
        <v>0</v>
      </c>
      <c r="M54" s="2">
        <f t="shared" si="2"/>
        <v>12</v>
      </c>
      <c r="N54" s="2">
        <f t="shared" si="3"/>
        <v>0</v>
      </c>
      <c r="O54" s="2">
        <f t="shared" si="4"/>
        <v>0</v>
      </c>
      <c r="P54" s="2">
        <f t="shared" si="5"/>
        <v>12</v>
      </c>
      <c r="Q54" s="2">
        <f t="shared" si="6"/>
        <v>0</v>
      </c>
      <c r="U54" s="2"/>
      <c r="V54" s="2"/>
      <c r="W54" s="2"/>
      <c r="X54" s="2"/>
      <c r="Y54" s="2"/>
      <c r="Z54" s="2"/>
      <c r="AA54" s="2"/>
      <c r="AB54" s="2"/>
    </row>
    <row r="55" spans="2:28" ht="15.75" customHeight="1">
      <c r="B55" s="5"/>
      <c r="C55" s="5" t="s">
        <v>29</v>
      </c>
      <c r="D55" s="5"/>
      <c r="E55" s="5"/>
      <c r="F55" s="9">
        <v>0</v>
      </c>
      <c r="G55" s="10" t="s">
        <v>12</v>
      </c>
      <c r="H55" s="11" t="s">
        <v>13</v>
      </c>
      <c r="I55" s="5"/>
      <c r="K55" s="2">
        <f t="shared" si="0"/>
        <v>0</v>
      </c>
      <c r="L55" s="2">
        <f t="shared" si="1"/>
        <v>0</v>
      </c>
      <c r="M55" s="2">
        <f t="shared" si="2"/>
        <v>0</v>
      </c>
      <c r="N55" s="2">
        <f t="shared" si="3"/>
        <v>0</v>
      </c>
      <c r="O55" s="2">
        <f t="shared" si="4"/>
        <v>1</v>
      </c>
      <c r="P55" s="2">
        <f t="shared" si="5"/>
        <v>1</v>
      </c>
      <c r="Q55" s="2">
        <f t="shared" si="6"/>
        <v>0</v>
      </c>
      <c r="U55" s="2"/>
      <c r="V55" s="2"/>
      <c r="W55" s="2"/>
      <c r="X55" s="2"/>
      <c r="Y55" s="2"/>
      <c r="Z55" s="2"/>
      <c r="AA55" s="2"/>
      <c r="AB55" s="2"/>
    </row>
    <row r="56" spans="2:28" ht="15.75" customHeight="1">
      <c r="B56" s="5"/>
      <c r="C56" s="5" t="s">
        <v>30</v>
      </c>
      <c r="D56" s="5"/>
      <c r="E56" s="5"/>
      <c r="F56" s="9">
        <v>0</v>
      </c>
      <c r="G56" s="10" t="s">
        <v>12</v>
      </c>
      <c r="H56" s="11" t="s">
        <v>17</v>
      </c>
      <c r="I56" s="5"/>
      <c r="K56" s="2">
        <f t="shared" si="0"/>
        <v>0</v>
      </c>
      <c r="L56" s="2">
        <f t="shared" si="1"/>
        <v>0</v>
      </c>
      <c r="M56" s="2">
        <f t="shared" si="2"/>
        <v>12</v>
      </c>
      <c r="N56" s="2">
        <f t="shared" si="3"/>
        <v>0</v>
      </c>
      <c r="O56" s="2">
        <f t="shared" si="4"/>
        <v>0</v>
      </c>
      <c r="P56" s="2">
        <f t="shared" si="5"/>
        <v>12</v>
      </c>
      <c r="Q56" s="2">
        <f t="shared" si="6"/>
        <v>0</v>
      </c>
      <c r="U56" s="2"/>
      <c r="V56" s="2"/>
      <c r="W56" s="2"/>
      <c r="X56" s="2"/>
      <c r="Y56" s="2"/>
      <c r="Z56" s="2"/>
      <c r="AA56" s="2"/>
      <c r="AB56" s="2"/>
    </row>
    <row r="57" spans="2:28" ht="15.75" customHeight="1">
      <c r="B57" s="5"/>
      <c r="C57" s="5" t="s">
        <v>133</v>
      </c>
      <c r="D57" s="5"/>
      <c r="E57" s="5"/>
      <c r="F57" s="9">
        <v>0</v>
      </c>
      <c r="G57" s="10" t="s">
        <v>12</v>
      </c>
      <c r="H57" s="11" t="s">
        <v>13</v>
      </c>
      <c r="I57" s="5"/>
      <c r="K57" s="2">
        <f t="shared" si="0"/>
        <v>0</v>
      </c>
      <c r="L57" s="2">
        <f t="shared" si="1"/>
        <v>0</v>
      </c>
      <c r="M57" s="2">
        <f t="shared" si="2"/>
        <v>0</v>
      </c>
      <c r="N57" s="2">
        <f t="shared" si="3"/>
        <v>0</v>
      </c>
      <c r="O57" s="2">
        <f t="shared" si="4"/>
        <v>1</v>
      </c>
      <c r="P57" s="2">
        <f t="shared" si="5"/>
        <v>1</v>
      </c>
      <c r="Q57" s="2">
        <f t="shared" si="6"/>
        <v>0</v>
      </c>
      <c r="U57" s="2"/>
      <c r="V57" s="2"/>
      <c r="W57" s="2"/>
      <c r="X57" s="2"/>
      <c r="Y57" s="2"/>
      <c r="Z57" s="2"/>
      <c r="AA57" s="2"/>
      <c r="AB57" s="2"/>
    </row>
    <row r="58" spans="2:28" ht="15.75" customHeight="1">
      <c r="B58" s="5"/>
      <c r="C58" s="5" t="s">
        <v>77</v>
      </c>
      <c r="D58" s="5"/>
      <c r="E58" s="5"/>
      <c r="F58" s="9">
        <v>0</v>
      </c>
      <c r="G58" s="10" t="s">
        <v>12</v>
      </c>
      <c r="H58" s="11" t="s">
        <v>13</v>
      </c>
      <c r="I58" s="5"/>
      <c r="K58" s="2">
        <f t="shared" si="0"/>
        <v>0</v>
      </c>
      <c r="L58" s="2">
        <f t="shared" si="1"/>
        <v>0</v>
      </c>
      <c r="M58" s="2">
        <f t="shared" si="2"/>
        <v>0</v>
      </c>
      <c r="N58" s="2">
        <f t="shared" si="3"/>
        <v>0</v>
      </c>
      <c r="O58" s="2">
        <f t="shared" si="4"/>
        <v>1</v>
      </c>
      <c r="P58" s="2">
        <f t="shared" si="5"/>
        <v>1</v>
      </c>
      <c r="Q58" s="2">
        <f t="shared" si="6"/>
        <v>0</v>
      </c>
      <c r="U58" s="2"/>
      <c r="V58" s="2"/>
      <c r="W58" s="2"/>
      <c r="X58" s="2"/>
      <c r="Y58" s="2"/>
      <c r="Z58" s="2"/>
      <c r="AA58" s="2"/>
      <c r="AB58" s="2"/>
    </row>
    <row r="59" spans="2:28" ht="15.75" customHeight="1">
      <c r="B59" s="5"/>
      <c r="C59" s="5" t="s">
        <v>20</v>
      </c>
      <c r="D59" s="5"/>
      <c r="E59" s="5"/>
      <c r="F59" s="9">
        <v>0</v>
      </c>
      <c r="G59" s="10" t="s">
        <v>12</v>
      </c>
      <c r="H59" s="11" t="s">
        <v>13</v>
      </c>
      <c r="I59" s="5"/>
      <c r="K59" s="2">
        <f t="shared" si="0"/>
        <v>0</v>
      </c>
      <c r="L59" s="2">
        <f t="shared" si="1"/>
        <v>0</v>
      </c>
      <c r="M59" s="2">
        <f t="shared" si="2"/>
        <v>0</v>
      </c>
      <c r="N59" s="2">
        <f t="shared" si="3"/>
        <v>0</v>
      </c>
      <c r="O59" s="2">
        <f t="shared" si="4"/>
        <v>1</v>
      </c>
      <c r="P59" s="2">
        <f t="shared" si="5"/>
        <v>1</v>
      </c>
      <c r="Q59" s="2">
        <f t="shared" si="6"/>
        <v>0</v>
      </c>
      <c r="U59" s="2"/>
      <c r="V59" s="2"/>
      <c r="W59" s="2"/>
      <c r="X59" s="2"/>
      <c r="Y59" s="2"/>
      <c r="Z59" s="2"/>
      <c r="AA59" s="2"/>
      <c r="AB59" s="2"/>
    </row>
    <row r="60" spans="2:28" ht="18.75" customHeight="1">
      <c r="B60" s="12"/>
      <c r="C60" s="12"/>
      <c r="D60" s="12"/>
      <c r="E60" s="6" t="s">
        <v>28</v>
      </c>
      <c r="F60" s="13">
        <f>SUM(Q50:Q59)</f>
        <v>0</v>
      </c>
      <c r="G60" s="12"/>
      <c r="H60" s="12"/>
      <c r="I60" s="12"/>
      <c r="U60" s="2"/>
      <c r="V60" s="2"/>
      <c r="W60" s="2"/>
      <c r="X60" s="2"/>
      <c r="Y60" s="2"/>
      <c r="Z60" s="2"/>
      <c r="AA60" s="2"/>
      <c r="AB60" s="2"/>
    </row>
    <row r="61" spans="2:28">
      <c r="U61" s="2"/>
      <c r="V61" s="2"/>
      <c r="W61" s="2"/>
      <c r="X61" s="2"/>
      <c r="Y61" s="2"/>
      <c r="Z61" s="2"/>
      <c r="AA61" s="2"/>
      <c r="AB61" s="2"/>
    </row>
    <row r="62" spans="2:28">
      <c r="B62" s="1" t="s">
        <v>94</v>
      </c>
      <c r="I62" s="3" t="s">
        <v>100</v>
      </c>
      <c r="U62" s="2"/>
      <c r="V62" s="2"/>
      <c r="W62" s="2"/>
      <c r="X62" s="2"/>
      <c r="Y62" s="2"/>
      <c r="Z62" s="2"/>
      <c r="AA62" s="2"/>
      <c r="AB62" s="2"/>
    </row>
    <row r="63" spans="2:28" ht="6" customHeight="1">
      <c r="C63" s="1"/>
      <c r="U63" s="2"/>
      <c r="V63" s="2"/>
      <c r="W63" s="2"/>
      <c r="X63" s="2"/>
      <c r="Y63" s="2"/>
      <c r="Z63" s="2"/>
      <c r="AA63" s="2"/>
      <c r="AB63" s="2"/>
    </row>
    <row r="64" spans="2:28" s="4" customFormat="1" ht="15.75" customHeight="1">
      <c r="B64" s="14"/>
      <c r="C64" s="15" t="s">
        <v>46</v>
      </c>
      <c r="D64" s="14"/>
      <c r="E64" s="14"/>
      <c r="F64" s="16"/>
      <c r="G64" s="16"/>
      <c r="H64" s="16"/>
      <c r="I64" s="14"/>
    </row>
    <row r="65" spans="2:28" s="4" customFormat="1" ht="15.75" customHeight="1">
      <c r="B65" s="17"/>
      <c r="C65" s="18" t="s">
        <v>2</v>
      </c>
      <c r="D65" s="17"/>
      <c r="E65" s="17"/>
      <c r="F65" s="19"/>
      <c r="G65" s="19"/>
      <c r="H65" s="19"/>
      <c r="I65" s="17"/>
    </row>
    <row r="66" spans="2:28" ht="15" customHeight="1">
      <c r="B66" s="5"/>
      <c r="C66" s="5"/>
      <c r="D66" s="5"/>
      <c r="E66" s="5"/>
      <c r="F66" s="6" t="s">
        <v>3</v>
      </c>
      <c r="G66" s="7"/>
      <c r="H66" s="8" t="s">
        <v>4</v>
      </c>
      <c r="I66" s="5"/>
      <c r="U66" s="2"/>
      <c r="V66" s="2"/>
      <c r="W66" s="2"/>
      <c r="X66" s="2"/>
      <c r="Y66" s="2"/>
      <c r="Z66" s="2"/>
      <c r="AA66" s="2"/>
      <c r="AB66" s="2"/>
    </row>
    <row r="67" spans="2:28" ht="15.75" customHeight="1">
      <c r="B67" s="5"/>
      <c r="C67" s="5" t="s">
        <v>47</v>
      </c>
      <c r="D67" s="5"/>
      <c r="E67" s="5"/>
      <c r="F67" s="9">
        <v>0</v>
      </c>
      <c r="G67" s="10" t="s">
        <v>12</v>
      </c>
      <c r="H67" s="11" t="s">
        <v>14</v>
      </c>
      <c r="I67" s="5"/>
      <c r="K67" s="2">
        <f>IF($H67=K$12,52,0)</f>
        <v>52</v>
      </c>
      <c r="L67" s="2">
        <f>IF($H67=$L$12,26,0)</f>
        <v>0</v>
      </c>
      <c r="M67" s="2">
        <f>IF($H67=$M$12,12,0)</f>
        <v>0</v>
      </c>
      <c r="N67" s="2">
        <f>IF($H67=$N$12,4,0)</f>
        <v>0</v>
      </c>
      <c r="O67" s="2">
        <f>IF($H67=$O$12,1,0)</f>
        <v>0</v>
      </c>
      <c r="P67" s="2">
        <f>SUM(K67:O67)</f>
        <v>52</v>
      </c>
      <c r="Q67" s="2">
        <f>F67*P67</f>
        <v>0</v>
      </c>
      <c r="U67" s="2"/>
      <c r="V67" s="2"/>
      <c r="W67" s="2"/>
      <c r="X67" s="2"/>
      <c r="Y67" s="2"/>
      <c r="Z67" s="2"/>
      <c r="AA67" s="2"/>
      <c r="AB67" s="2"/>
    </row>
    <row r="68" spans="2:28" ht="15.75" customHeight="1">
      <c r="B68" s="5"/>
      <c r="C68" s="5" t="s">
        <v>20</v>
      </c>
      <c r="D68" s="5"/>
      <c r="E68" s="5"/>
      <c r="F68" s="9">
        <v>0</v>
      </c>
      <c r="G68" s="10" t="s">
        <v>12</v>
      </c>
      <c r="H68" s="11" t="s">
        <v>14</v>
      </c>
      <c r="I68" s="5"/>
      <c r="K68" s="2">
        <f>IF($H68=K$12,52,0)</f>
        <v>52</v>
      </c>
      <c r="L68" s="2">
        <f>IF($H68=$L$12,26,0)</f>
        <v>0</v>
      </c>
      <c r="M68" s="2">
        <f>IF($H68=$M$12,12,0)</f>
        <v>0</v>
      </c>
      <c r="N68" s="2">
        <f>IF($H68=$N$12,4,0)</f>
        <v>0</v>
      </c>
      <c r="O68" s="2">
        <f>IF($H68=$O$12,1,0)</f>
        <v>0</v>
      </c>
      <c r="P68" s="2">
        <f>SUM(K68:O68)</f>
        <v>52</v>
      </c>
      <c r="Q68" s="2">
        <f>F68*P68</f>
        <v>0</v>
      </c>
      <c r="U68" s="2"/>
      <c r="V68" s="2"/>
      <c r="W68" s="2"/>
      <c r="X68" s="2"/>
      <c r="Y68" s="2"/>
      <c r="Z68" s="2"/>
      <c r="AA68" s="2"/>
      <c r="AB68" s="2"/>
    </row>
    <row r="69" spans="2:28" ht="18.75" customHeight="1">
      <c r="B69" s="12"/>
      <c r="C69" s="12"/>
      <c r="D69" s="12"/>
      <c r="E69" s="6" t="s">
        <v>122</v>
      </c>
      <c r="F69" s="13">
        <f>SUM(Q67:Q68)</f>
        <v>0</v>
      </c>
      <c r="G69" s="12"/>
      <c r="H69" s="12"/>
      <c r="I69" s="12"/>
      <c r="U69" s="2"/>
      <c r="V69" s="2"/>
      <c r="W69" s="2"/>
      <c r="X69" s="2"/>
      <c r="Y69" s="2"/>
      <c r="Z69" s="2"/>
      <c r="AA69" s="2"/>
      <c r="AB69" s="2"/>
    </row>
    <row r="71" spans="2:28">
      <c r="B71" s="1" t="s">
        <v>92</v>
      </c>
      <c r="I71" s="3" t="s">
        <v>101</v>
      </c>
      <c r="U71" s="2"/>
      <c r="V71" s="2"/>
      <c r="W71" s="2"/>
      <c r="X71" s="2"/>
      <c r="Y71" s="2"/>
      <c r="Z71" s="2"/>
      <c r="AA71" s="2"/>
      <c r="AB71" s="2"/>
    </row>
    <row r="72" spans="2:28" ht="6" customHeight="1">
      <c r="C72" s="1"/>
      <c r="U72" s="2"/>
      <c r="V72" s="2"/>
      <c r="W72" s="2"/>
      <c r="X72" s="2"/>
      <c r="Y72" s="2"/>
      <c r="Z72" s="2"/>
      <c r="AA72" s="2"/>
      <c r="AB72" s="2"/>
    </row>
    <row r="73" spans="2:28" s="4" customFormat="1" ht="15.75" customHeight="1">
      <c r="B73" s="14"/>
      <c r="C73" s="15" t="s">
        <v>41</v>
      </c>
      <c r="D73" s="14"/>
      <c r="E73" s="14"/>
      <c r="F73" s="16"/>
      <c r="G73" s="16"/>
      <c r="H73" s="16"/>
      <c r="I73" s="14"/>
    </row>
    <row r="74" spans="2:28" s="4" customFormat="1" ht="15.75" customHeight="1">
      <c r="B74" s="17"/>
      <c r="C74" s="18" t="s">
        <v>2</v>
      </c>
      <c r="D74" s="17"/>
      <c r="E74" s="17"/>
      <c r="F74" s="19"/>
      <c r="G74" s="19"/>
      <c r="H74" s="19"/>
      <c r="I74" s="17"/>
    </row>
    <row r="75" spans="2:28" ht="15" customHeight="1">
      <c r="B75" s="5"/>
      <c r="C75" s="5"/>
      <c r="D75" s="5"/>
      <c r="E75" s="5"/>
      <c r="F75" s="6" t="s">
        <v>3</v>
      </c>
      <c r="G75" s="7"/>
      <c r="H75" s="8" t="s">
        <v>4</v>
      </c>
      <c r="I75" s="5"/>
      <c r="U75" s="2"/>
      <c r="V75" s="2"/>
      <c r="W75" s="2"/>
      <c r="X75" s="2"/>
      <c r="Y75" s="2"/>
      <c r="Z75" s="2"/>
      <c r="AA75" s="2"/>
      <c r="AB75" s="2"/>
    </row>
    <row r="76" spans="2:28" ht="15.75" customHeight="1">
      <c r="B76" s="5"/>
      <c r="C76" s="5" t="s">
        <v>43</v>
      </c>
      <c r="D76" s="5"/>
      <c r="E76" s="5"/>
      <c r="F76" s="9">
        <v>0</v>
      </c>
      <c r="G76" s="10" t="s">
        <v>12</v>
      </c>
      <c r="H76" s="11" t="s">
        <v>14</v>
      </c>
      <c r="I76" s="5"/>
      <c r="K76" s="2">
        <f>IF($H76=K$12,52,0)</f>
        <v>52</v>
      </c>
      <c r="L76" s="2">
        <f>IF($H76=$L$12,26,0)</f>
        <v>0</v>
      </c>
      <c r="M76" s="2">
        <f>IF($H76=$M$12,12,0)</f>
        <v>0</v>
      </c>
      <c r="N76" s="2">
        <f>IF($H76=$N$12,4,0)</f>
        <v>0</v>
      </c>
      <c r="O76" s="2">
        <f>IF($H76=$O$12,1,0)</f>
        <v>0</v>
      </c>
      <c r="P76" s="2">
        <f>SUM(K76:O76)</f>
        <v>52</v>
      </c>
      <c r="Q76" s="2">
        <f>F76*P76</f>
        <v>0</v>
      </c>
      <c r="U76" s="2"/>
      <c r="V76" s="2"/>
      <c r="W76" s="2"/>
      <c r="X76" s="2"/>
      <c r="Y76" s="2"/>
      <c r="Z76" s="2"/>
      <c r="AA76" s="2"/>
      <c r="AB76" s="2"/>
    </row>
    <row r="77" spans="2:28" ht="15.75" customHeight="1">
      <c r="B77" s="5"/>
      <c r="C77" s="5" t="s">
        <v>42</v>
      </c>
      <c r="D77" s="5"/>
      <c r="E77" s="5"/>
      <c r="F77" s="9">
        <v>0</v>
      </c>
      <c r="G77" s="10" t="s">
        <v>12</v>
      </c>
      <c r="H77" s="11" t="s">
        <v>14</v>
      </c>
      <c r="I77" s="5"/>
      <c r="K77" s="2">
        <f>IF($H77=K$12,52,0)</f>
        <v>52</v>
      </c>
      <c r="L77" s="2">
        <f>IF($H77=$L$12,26,0)</f>
        <v>0</v>
      </c>
      <c r="M77" s="2">
        <f>IF($H77=$M$12,12,0)</f>
        <v>0</v>
      </c>
      <c r="N77" s="2">
        <f>IF($H77=$N$12,4,0)</f>
        <v>0</v>
      </c>
      <c r="O77" s="2">
        <f>IF($H77=$O$12,1,0)</f>
        <v>0</v>
      </c>
      <c r="P77" s="2">
        <f>SUM(K77:O77)</f>
        <v>52</v>
      </c>
      <c r="Q77" s="2">
        <f>F77*P77</f>
        <v>0</v>
      </c>
      <c r="U77" s="2"/>
      <c r="V77" s="2"/>
      <c r="W77" s="2"/>
      <c r="X77" s="2"/>
      <c r="Y77" s="2"/>
      <c r="Z77" s="2"/>
      <c r="AA77" s="2"/>
      <c r="AB77" s="2"/>
    </row>
    <row r="78" spans="2:28" ht="15.75" customHeight="1">
      <c r="B78" s="5"/>
      <c r="C78" s="5" t="s">
        <v>44</v>
      </c>
      <c r="D78" s="5"/>
      <c r="E78" s="5"/>
      <c r="F78" s="9">
        <v>0</v>
      </c>
      <c r="G78" s="10" t="s">
        <v>12</v>
      </c>
      <c r="H78" s="11" t="s">
        <v>14</v>
      </c>
      <c r="I78" s="5"/>
      <c r="K78" s="2">
        <f>IF($H78=K$12,52,0)</f>
        <v>52</v>
      </c>
      <c r="L78" s="2">
        <f>IF($H78=$L$12,26,0)</f>
        <v>0</v>
      </c>
      <c r="M78" s="2">
        <f>IF($H78=$M$12,12,0)</f>
        <v>0</v>
      </c>
      <c r="N78" s="2">
        <f>IF($H78=$N$12,4,0)</f>
        <v>0</v>
      </c>
      <c r="O78" s="2">
        <f>IF($H78=$O$12,1,0)</f>
        <v>0</v>
      </c>
      <c r="P78" s="2">
        <f>SUM(K78:O78)</f>
        <v>52</v>
      </c>
      <c r="Q78" s="2">
        <f>F78*P78</f>
        <v>0</v>
      </c>
      <c r="U78" s="2"/>
      <c r="V78" s="2"/>
      <c r="W78" s="2"/>
      <c r="X78" s="2"/>
      <c r="Y78" s="2"/>
      <c r="Z78" s="2"/>
      <c r="AA78" s="2"/>
      <c r="AB78" s="2"/>
    </row>
    <row r="79" spans="2:28" ht="15.75" customHeight="1">
      <c r="B79" s="5"/>
      <c r="C79" s="5" t="s">
        <v>45</v>
      </c>
      <c r="D79" s="5"/>
      <c r="E79" s="5"/>
      <c r="F79" s="9">
        <v>0</v>
      </c>
      <c r="G79" s="10" t="s">
        <v>12</v>
      </c>
      <c r="H79" s="11" t="s">
        <v>13</v>
      </c>
      <c r="I79" s="5"/>
      <c r="K79" s="2">
        <f>IF($H79=K$12,52,0)</f>
        <v>0</v>
      </c>
      <c r="L79" s="2">
        <f>IF($H79=$L$12,26,0)</f>
        <v>0</v>
      </c>
      <c r="M79" s="2">
        <f>IF($H79=$M$12,12,0)</f>
        <v>0</v>
      </c>
      <c r="N79" s="2">
        <f>IF($H79=$N$12,4,0)</f>
        <v>0</v>
      </c>
      <c r="O79" s="2">
        <f>IF($H79=$O$12,1,0)</f>
        <v>1</v>
      </c>
      <c r="P79" s="2">
        <f>SUM(K79:O79)</f>
        <v>1</v>
      </c>
      <c r="Q79" s="2">
        <f>F79*P79</f>
        <v>0</v>
      </c>
      <c r="U79" s="2"/>
      <c r="V79" s="2"/>
      <c r="W79" s="2"/>
      <c r="X79" s="2"/>
      <c r="Y79" s="2"/>
      <c r="Z79" s="2"/>
      <c r="AA79" s="2"/>
      <c r="AB79" s="2"/>
    </row>
    <row r="80" spans="2:28" ht="15.75" customHeight="1">
      <c r="B80" s="5"/>
      <c r="C80" s="5" t="s">
        <v>20</v>
      </c>
      <c r="D80" s="5"/>
      <c r="E80" s="5"/>
      <c r="F80" s="9">
        <v>0</v>
      </c>
      <c r="G80" s="10" t="s">
        <v>12</v>
      </c>
      <c r="H80" s="11" t="s">
        <v>14</v>
      </c>
      <c r="I80" s="5"/>
      <c r="K80" s="2">
        <f>IF($H80=K$12,52,0)</f>
        <v>52</v>
      </c>
      <c r="L80" s="2">
        <f>IF($H80=$L$12,26,0)</f>
        <v>0</v>
      </c>
      <c r="M80" s="2">
        <f>IF($H80=$M$12,12,0)</f>
        <v>0</v>
      </c>
      <c r="N80" s="2">
        <f>IF($H80=$N$12,4,0)</f>
        <v>0</v>
      </c>
      <c r="O80" s="2">
        <f>IF($H80=$O$12,1,0)</f>
        <v>0</v>
      </c>
      <c r="P80" s="2">
        <f>SUM(K80:O80)</f>
        <v>52</v>
      </c>
      <c r="Q80" s="2">
        <f>F80*P80</f>
        <v>0</v>
      </c>
      <c r="U80" s="2"/>
      <c r="V80" s="2"/>
      <c r="W80" s="2"/>
      <c r="X80" s="2"/>
      <c r="Y80" s="2"/>
      <c r="Z80" s="2"/>
      <c r="AA80" s="2"/>
      <c r="AB80" s="2"/>
    </row>
    <row r="81" spans="2:28" ht="18.75" customHeight="1">
      <c r="B81" s="12"/>
      <c r="C81" s="12"/>
      <c r="D81" s="12"/>
      <c r="E81" s="6" t="s">
        <v>123</v>
      </c>
      <c r="F81" s="13">
        <f>SUM(Q76:Q80)</f>
        <v>0</v>
      </c>
      <c r="G81" s="12"/>
      <c r="H81" s="12"/>
      <c r="I81" s="12"/>
      <c r="U81" s="2"/>
      <c r="V81" s="2"/>
      <c r="W81" s="2"/>
      <c r="X81" s="2"/>
      <c r="Y81" s="2"/>
      <c r="Z81" s="2"/>
      <c r="AA81" s="2"/>
      <c r="AB81" s="2"/>
    </row>
    <row r="83" spans="2:28">
      <c r="B83" s="1" t="s">
        <v>31</v>
      </c>
      <c r="I83" s="3" t="s">
        <v>102</v>
      </c>
      <c r="U83" s="2"/>
      <c r="V83" s="2"/>
      <c r="W83" s="2"/>
      <c r="X83" s="2"/>
      <c r="Y83" s="2"/>
      <c r="Z83" s="2"/>
      <c r="AA83" s="2"/>
      <c r="AB83" s="2"/>
    </row>
    <row r="84" spans="2:28" ht="6" customHeight="1">
      <c r="C84" s="1"/>
      <c r="U84" s="2"/>
      <c r="V84" s="2"/>
      <c r="W84" s="2"/>
      <c r="X84" s="2"/>
      <c r="Y84" s="2"/>
      <c r="Z84" s="2"/>
      <c r="AA84" s="2"/>
      <c r="AB84" s="2"/>
    </row>
    <row r="85" spans="2:28" s="4" customFormat="1" ht="15.75" customHeight="1">
      <c r="B85" s="14"/>
      <c r="C85" s="15" t="s">
        <v>32</v>
      </c>
      <c r="D85" s="14"/>
      <c r="E85" s="14"/>
      <c r="F85" s="16"/>
      <c r="G85" s="16"/>
      <c r="H85" s="16"/>
      <c r="I85" s="14"/>
    </row>
    <row r="86" spans="2:28" s="4" customFormat="1" ht="15.75" customHeight="1">
      <c r="B86" s="17"/>
      <c r="C86" s="18" t="s">
        <v>2</v>
      </c>
      <c r="D86" s="17"/>
      <c r="E86" s="17"/>
      <c r="F86" s="19"/>
      <c r="G86" s="19"/>
      <c r="H86" s="19"/>
      <c r="I86" s="17"/>
    </row>
    <row r="87" spans="2:28" ht="15" customHeight="1">
      <c r="B87" s="5"/>
      <c r="C87" s="5"/>
      <c r="D87" s="5"/>
      <c r="E87" s="5"/>
      <c r="F87" s="6" t="s">
        <v>3</v>
      </c>
      <c r="G87" s="7"/>
      <c r="H87" s="8" t="s">
        <v>4</v>
      </c>
      <c r="I87" s="5"/>
      <c r="U87" s="2"/>
      <c r="V87" s="2"/>
      <c r="W87" s="2"/>
      <c r="X87" s="2"/>
      <c r="Y87" s="2"/>
      <c r="Z87" s="2"/>
      <c r="AA87" s="2"/>
      <c r="AB87" s="2"/>
    </row>
    <row r="88" spans="2:28" ht="15.75" customHeight="1">
      <c r="B88" s="5"/>
      <c r="C88" s="5" t="s">
        <v>130</v>
      </c>
      <c r="D88" s="5"/>
      <c r="E88" s="5"/>
      <c r="F88" s="9">
        <v>0</v>
      </c>
      <c r="G88" s="10" t="s">
        <v>12</v>
      </c>
      <c r="H88" s="11" t="s">
        <v>14</v>
      </c>
      <c r="I88" s="5"/>
      <c r="K88" s="2">
        <f>IF($H88=K$12,52,0)</f>
        <v>52</v>
      </c>
      <c r="L88" s="2">
        <f>IF($H88=$L$12,26,0)</f>
        <v>0</v>
      </c>
      <c r="M88" s="2">
        <f>IF($H88=$M$12,12,0)</f>
        <v>0</v>
      </c>
      <c r="N88" s="2">
        <f>IF($H88=$N$12,4,0)</f>
        <v>0</v>
      </c>
      <c r="O88" s="2">
        <f>IF($H88=$O$12,1,0)</f>
        <v>0</v>
      </c>
      <c r="P88" s="2">
        <f>SUM(K88:O88)</f>
        <v>52</v>
      </c>
      <c r="Q88" s="2">
        <f>F88*P88</f>
        <v>0</v>
      </c>
      <c r="U88" s="2"/>
      <c r="V88" s="2"/>
      <c r="W88" s="2"/>
      <c r="X88" s="2"/>
      <c r="Y88" s="2"/>
      <c r="Z88" s="2"/>
      <c r="AA88" s="2"/>
      <c r="AB88" s="2"/>
    </row>
    <row r="89" spans="2:28" ht="15.75" customHeight="1">
      <c r="B89" s="5"/>
      <c r="C89" s="5" t="s">
        <v>113</v>
      </c>
      <c r="D89" s="5"/>
      <c r="E89" s="5"/>
      <c r="F89" s="9">
        <v>0</v>
      </c>
      <c r="G89" s="10" t="s">
        <v>12</v>
      </c>
      <c r="H89" s="11" t="s">
        <v>14</v>
      </c>
      <c r="I89" s="5"/>
      <c r="K89" s="2">
        <f>IF($H89=K$12,52,0)</f>
        <v>52</v>
      </c>
      <c r="L89" s="2">
        <f>IF($H89=$L$12,26,0)</f>
        <v>0</v>
      </c>
      <c r="M89" s="2">
        <f>IF($H89=$M$12,12,0)</f>
        <v>0</v>
      </c>
      <c r="N89" s="2">
        <f>IF($H89=$N$12,4,0)</f>
        <v>0</v>
      </c>
      <c r="O89" s="2">
        <f>IF($H89=$O$12,1,0)</f>
        <v>0</v>
      </c>
      <c r="P89" s="2">
        <f>SUM(K89:O89)</f>
        <v>52</v>
      </c>
      <c r="Q89" s="2">
        <f>F89*P89</f>
        <v>0</v>
      </c>
      <c r="U89" s="2"/>
      <c r="V89" s="2"/>
      <c r="W89" s="2"/>
      <c r="X89" s="2"/>
      <c r="Y89" s="2"/>
      <c r="Z89" s="2"/>
      <c r="AA89" s="2"/>
      <c r="AB89" s="2"/>
    </row>
    <row r="90" spans="2:28" ht="15.75" customHeight="1">
      <c r="B90" s="5"/>
      <c r="C90" s="5" t="s">
        <v>33</v>
      </c>
      <c r="D90" s="5"/>
      <c r="E90" s="5"/>
      <c r="F90" s="9">
        <v>0</v>
      </c>
      <c r="G90" s="10" t="s">
        <v>12</v>
      </c>
      <c r="H90" s="11" t="s">
        <v>13</v>
      </c>
      <c r="I90" s="5"/>
      <c r="K90" s="2">
        <f>IF($H90=K$12,52,0)</f>
        <v>0</v>
      </c>
      <c r="L90" s="2">
        <f>IF($H90=$L$12,26,0)</f>
        <v>0</v>
      </c>
      <c r="M90" s="2">
        <f>IF($H90=$M$12,12,0)</f>
        <v>0</v>
      </c>
      <c r="N90" s="2">
        <f>IF($H90=$N$12,4,0)</f>
        <v>0</v>
      </c>
      <c r="O90" s="2">
        <f>IF($H90=$O$12,1,0)</f>
        <v>1</v>
      </c>
      <c r="P90" s="2">
        <f>SUM(K90:O90)</f>
        <v>1</v>
      </c>
      <c r="Q90" s="2">
        <f>F90*P90</f>
        <v>0</v>
      </c>
      <c r="U90" s="2"/>
      <c r="V90" s="2"/>
      <c r="W90" s="2"/>
      <c r="X90" s="2"/>
      <c r="Y90" s="2"/>
      <c r="Z90" s="2"/>
      <c r="AA90" s="2"/>
      <c r="AB90" s="2"/>
    </row>
    <row r="91" spans="2:28" ht="15.75" customHeight="1">
      <c r="B91" s="5"/>
      <c r="C91" s="5" t="s">
        <v>34</v>
      </c>
      <c r="D91" s="5"/>
      <c r="E91" s="5"/>
      <c r="F91" s="9">
        <v>0</v>
      </c>
      <c r="G91" s="10" t="s">
        <v>12</v>
      </c>
      <c r="H91" s="11" t="s">
        <v>17</v>
      </c>
      <c r="I91" s="5"/>
      <c r="K91" s="2">
        <f>IF($H91=K$12,52,0)</f>
        <v>0</v>
      </c>
      <c r="L91" s="2">
        <f>IF($H91=$L$12,26,0)</f>
        <v>0</v>
      </c>
      <c r="M91" s="2">
        <f>IF($H91=$M$12,12,0)</f>
        <v>12</v>
      </c>
      <c r="N91" s="2">
        <f>IF($H91=$N$12,4,0)</f>
        <v>0</v>
      </c>
      <c r="O91" s="2">
        <f>IF($H91=$O$12,1,0)</f>
        <v>0</v>
      </c>
      <c r="P91" s="2">
        <f>SUM(K91:O91)</f>
        <v>12</v>
      </c>
      <c r="Q91" s="2">
        <f>F91*P91</f>
        <v>0</v>
      </c>
      <c r="U91" s="2"/>
      <c r="V91" s="2"/>
      <c r="W91" s="2"/>
      <c r="X91" s="2"/>
      <c r="Y91" s="2"/>
      <c r="Z91" s="2"/>
      <c r="AA91" s="2"/>
      <c r="AB91" s="2"/>
    </row>
    <row r="92" spans="2:28" ht="15.75" customHeight="1">
      <c r="B92" s="5"/>
      <c r="C92" s="5" t="s">
        <v>20</v>
      </c>
      <c r="D92" s="5"/>
      <c r="E92" s="5"/>
      <c r="F92" s="9">
        <v>0</v>
      </c>
      <c r="G92" s="10" t="s">
        <v>12</v>
      </c>
      <c r="H92" s="11" t="s">
        <v>14</v>
      </c>
      <c r="I92" s="5"/>
      <c r="K92" s="2">
        <f>IF($H92=K$12,52,0)</f>
        <v>52</v>
      </c>
      <c r="L92" s="2">
        <f>IF($H92=$L$12,26,0)</f>
        <v>0</v>
      </c>
      <c r="M92" s="2">
        <f>IF($H92=$M$12,12,0)</f>
        <v>0</v>
      </c>
      <c r="N92" s="2">
        <f>IF($H92=$N$12,4,0)</f>
        <v>0</v>
      </c>
      <c r="O92" s="2">
        <f>IF($H92=$O$12,1,0)</f>
        <v>0</v>
      </c>
      <c r="P92" s="2">
        <f>SUM(K92:O92)</f>
        <v>52</v>
      </c>
      <c r="Q92" s="2">
        <f>F92*P92</f>
        <v>0</v>
      </c>
      <c r="U92" s="2"/>
      <c r="V92" s="2"/>
      <c r="W92" s="2"/>
      <c r="X92" s="2"/>
      <c r="Y92" s="2"/>
      <c r="Z92" s="2"/>
      <c r="AA92" s="2"/>
      <c r="AB92" s="2"/>
    </row>
    <row r="93" spans="2:28" ht="18.75" customHeight="1">
      <c r="B93" s="12"/>
      <c r="C93" s="12"/>
      <c r="D93" s="12"/>
      <c r="E93" s="6" t="s">
        <v>35</v>
      </c>
      <c r="F93" s="13">
        <f>SUM(Q88:Q92)</f>
        <v>0</v>
      </c>
      <c r="G93" s="12"/>
      <c r="H93" s="12"/>
      <c r="I93" s="12"/>
      <c r="U93" s="2"/>
      <c r="V93" s="2"/>
      <c r="W93" s="2"/>
      <c r="X93" s="2"/>
      <c r="Y93" s="2"/>
      <c r="Z93" s="2"/>
      <c r="AA93" s="2"/>
      <c r="AB93" s="2"/>
    </row>
    <row r="94" spans="2:28">
      <c r="U94" s="2"/>
      <c r="V94" s="2"/>
      <c r="W94" s="2"/>
      <c r="X94" s="2"/>
      <c r="Y94" s="2"/>
      <c r="Z94" s="2"/>
      <c r="AA94" s="2"/>
      <c r="AB94" s="2"/>
    </row>
    <row r="95" spans="2:28">
      <c r="B95" s="1" t="s">
        <v>36</v>
      </c>
      <c r="I95" s="3" t="s">
        <v>103</v>
      </c>
      <c r="U95" s="2"/>
      <c r="V95" s="2"/>
      <c r="W95" s="2"/>
      <c r="X95" s="2"/>
      <c r="Y95" s="2"/>
      <c r="Z95" s="2"/>
      <c r="AA95" s="2"/>
      <c r="AB95" s="2"/>
    </row>
    <row r="96" spans="2:28" ht="6" customHeight="1">
      <c r="C96" s="1"/>
      <c r="U96" s="2"/>
      <c r="V96" s="2"/>
      <c r="W96" s="2"/>
      <c r="X96" s="2"/>
      <c r="Y96" s="2"/>
      <c r="Z96" s="2"/>
      <c r="AA96" s="2"/>
      <c r="AB96" s="2"/>
    </row>
    <row r="97" spans="2:28" s="4" customFormat="1" ht="15.75" customHeight="1">
      <c r="B97" s="14"/>
      <c r="C97" s="15" t="s">
        <v>37</v>
      </c>
      <c r="D97" s="14"/>
      <c r="E97" s="14"/>
      <c r="F97" s="16"/>
      <c r="G97" s="16"/>
      <c r="H97" s="16"/>
      <c r="I97" s="14"/>
    </row>
    <row r="98" spans="2:28" s="4" customFormat="1" ht="15.75" customHeight="1">
      <c r="B98" s="17"/>
      <c r="C98" s="18" t="s">
        <v>2</v>
      </c>
      <c r="D98" s="17"/>
      <c r="E98" s="17"/>
      <c r="F98" s="19"/>
      <c r="G98" s="19"/>
      <c r="H98" s="19"/>
      <c r="I98" s="17"/>
    </row>
    <row r="99" spans="2:28" ht="15" customHeight="1">
      <c r="B99" s="5"/>
      <c r="C99" s="5"/>
      <c r="D99" s="5"/>
      <c r="E99" s="5"/>
      <c r="F99" s="6" t="s">
        <v>3</v>
      </c>
      <c r="G99" s="7"/>
      <c r="H99" s="8" t="s">
        <v>4</v>
      </c>
      <c r="I99" s="5"/>
      <c r="U99" s="2"/>
      <c r="V99" s="2"/>
      <c r="W99" s="2"/>
      <c r="X99" s="2"/>
      <c r="Y99" s="2"/>
      <c r="Z99" s="2"/>
      <c r="AA99" s="2"/>
      <c r="AB99" s="2"/>
    </row>
    <row r="100" spans="2:28" ht="15.75" customHeight="1">
      <c r="B100" s="5"/>
      <c r="C100" s="5" t="s">
        <v>38</v>
      </c>
      <c r="D100" s="5"/>
      <c r="E100" s="5"/>
      <c r="F100" s="9">
        <v>0</v>
      </c>
      <c r="G100" s="10" t="s">
        <v>12</v>
      </c>
      <c r="H100" s="11" t="s">
        <v>17</v>
      </c>
      <c r="I100" s="5"/>
      <c r="K100" s="2">
        <f>IF($H100=K$12,52,0)</f>
        <v>0</v>
      </c>
      <c r="L100" s="2">
        <f>IF($H100=$L$12,26,0)</f>
        <v>0</v>
      </c>
      <c r="M100" s="2">
        <f>IF($H100=$M$12,12,0)</f>
        <v>12</v>
      </c>
      <c r="N100" s="2">
        <f>IF($H100=$N$12,4,0)</f>
        <v>0</v>
      </c>
      <c r="O100" s="2">
        <f>IF($H100=$O$12,1,0)</f>
        <v>0</v>
      </c>
      <c r="P100" s="2">
        <f>SUM(K100:O100)</f>
        <v>12</v>
      </c>
      <c r="Q100" s="2">
        <f>F100*P100</f>
        <v>0</v>
      </c>
      <c r="U100" s="2"/>
      <c r="V100" s="2"/>
      <c r="W100" s="2"/>
      <c r="X100" s="2"/>
      <c r="Y100" s="2"/>
      <c r="Z100" s="2"/>
      <c r="AA100" s="2"/>
      <c r="AB100" s="2"/>
    </row>
    <row r="101" spans="2:28" ht="15.75" customHeight="1">
      <c r="B101" s="5"/>
      <c r="C101" s="5" t="s">
        <v>39</v>
      </c>
      <c r="D101" s="5"/>
      <c r="E101" s="5"/>
      <c r="F101" s="9">
        <v>0</v>
      </c>
      <c r="G101" s="10" t="s">
        <v>12</v>
      </c>
      <c r="H101" s="11" t="s">
        <v>17</v>
      </c>
      <c r="I101" s="5"/>
      <c r="K101" s="2">
        <f>IF($H101=K$12,52,0)</f>
        <v>0</v>
      </c>
      <c r="L101" s="2">
        <f>IF($H101=$L$12,26,0)</f>
        <v>0</v>
      </c>
      <c r="M101" s="2">
        <f>IF($H101=$M$12,12,0)</f>
        <v>12</v>
      </c>
      <c r="N101" s="2">
        <f>IF($H101=$N$12,4,0)</f>
        <v>0</v>
      </c>
      <c r="O101" s="2">
        <f>IF($H101=$O$12,1,0)</f>
        <v>0</v>
      </c>
      <c r="P101" s="2">
        <f>SUM(K101:O101)</f>
        <v>12</v>
      </c>
      <c r="Q101" s="2">
        <f>F101*P101</f>
        <v>0</v>
      </c>
      <c r="U101" s="2"/>
      <c r="V101" s="2"/>
      <c r="W101" s="2"/>
      <c r="X101" s="2"/>
      <c r="Y101" s="2"/>
      <c r="Z101" s="2"/>
      <c r="AA101" s="2"/>
      <c r="AB101" s="2"/>
    </row>
    <row r="102" spans="2:28" ht="15.75" customHeight="1">
      <c r="B102" s="5"/>
      <c r="C102" s="5" t="s">
        <v>20</v>
      </c>
      <c r="D102" s="5"/>
      <c r="E102" s="5"/>
      <c r="F102" s="9">
        <v>0</v>
      </c>
      <c r="G102" s="10" t="s">
        <v>12</v>
      </c>
      <c r="H102" s="11" t="s">
        <v>17</v>
      </c>
      <c r="I102" s="5"/>
      <c r="K102" s="2">
        <f>IF($H102=K$12,52,0)</f>
        <v>0</v>
      </c>
      <c r="L102" s="2">
        <f>IF($H102=$L$12,26,0)</f>
        <v>0</v>
      </c>
      <c r="M102" s="2">
        <f>IF($H102=$M$12,12,0)</f>
        <v>12</v>
      </c>
      <c r="N102" s="2">
        <f>IF($H102=$N$12,4,0)</f>
        <v>0</v>
      </c>
      <c r="O102" s="2">
        <f>IF($H102=$O$12,1,0)</f>
        <v>0</v>
      </c>
      <c r="P102" s="2">
        <f>SUM(K102:O102)</f>
        <v>12</v>
      </c>
      <c r="Q102" s="2">
        <f>F102*P102</f>
        <v>0</v>
      </c>
      <c r="U102" s="2"/>
      <c r="V102" s="2"/>
      <c r="W102" s="2"/>
      <c r="X102" s="2"/>
      <c r="Y102" s="2"/>
      <c r="Z102" s="2"/>
      <c r="AA102" s="2"/>
      <c r="AB102" s="2"/>
    </row>
    <row r="103" spans="2:28" ht="18.75" customHeight="1">
      <c r="B103" s="12"/>
      <c r="C103" s="12"/>
      <c r="D103" s="12"/>
      <c r="E103" s="6" t="s">
        <v>40</v>
      </c>
      <c r="F103" s="13">
        <f>SUM(Q100:Q102)</f>
        <v>0</v>
      </c>
      <c r="G103" s="12"/>
      <c r="H103" s="12"/>
      <c r="I103" s="12"/>
      <c r="U103" s="2"/>
      <c r="V103" s="2"/>
      <c r="W103" s="2"/>
      <c r="X103" s="2"/>
      <c r="Y103" s="2"/>
      <c r="Z103" s="2"/>
      <c r="AA103" s="2"/>
      <c r="AB103" s="2"/>
    </row>
    <row r="104" spans="2:28">
      <c r="U104" s="2"/>
      <c r="V104" s="2"/>
      <c r="W104" s="2"/>
      <c r="X104" s="2"/>
      <c r="Y104" s="2"/>
      <c r="Z104" s="2"/>
      <c r="AA104" s="2"/>
      <c r="AB104" s="2"/>
    </row>
    <row r="105" spans="2:28">
      <c r="B105" s="1" t="s">
        <v>48</v>
      </c>
      <c r="I105" s="3" t="s">
        <v>104</v>
      </c>
      <c r="U105" s="2"/>
      <c r="V105" s="2"/>
      <c r="W105" s="2"/>
      <c r="X105" s="2"/>
      <c r="Y105" s="2"/>
      <c r="Z105" s="2"/>
      <c r="AA105" s="2"/>
      <c r="AB105" s="2"/>
    </row>
    <row r="106" spans="2:28" ht="6" customHeight="1">
      <c r="C106" s="1"/>
      <c r="U106" s="2"/>
      <c r="V106" s="2"/>
      <c r="W106" s="2"/>
      <c r="X106" s="2"/>
      <c r="Y106" s="2"/>
      <c r="Z106" s="2"/>
      <c r="AA106" s="2"/>
      <c r="AB106" s="2"/>
    </row>
    <row r="107" spans="2:28" s="4" customFormat="1" ht="15.75" customHeight="1">
      <c r="B107" s="14"/>
      <c r="C107" s="15" t="s">
        <v>49</v>
      </c>
      <c r="D107" s="14"/>
      <c r="E107" s="14"/>
      <c r="F107" s="16"/>
      <c r="G107" s="16"/>
      <c r="H107" s="16"/>
      <c r="I107" s="14"/>
    </row>
    <row r="108" spans="2:28" s="4" customFormat="1" ht="15.75" customHeight="1">
      <c r="B108" s="17"/>
      <c r="C108" s="18" t="s">
        <v>2</v>
      </c>
      <c r="D108" s="17"/>
      <c r="E108" s="17"/>
      <c r="F108" s="19"/>
      <c r="G108" s="19"/>
      <c r="H108" s="19"/>
      <c r="I108" s="17"/>
    </row>
    <row r="109" spans="2:28" ht="15" customHeight="1">
      <c r="B109" s="5"/>
      <c r="C109" s="5"/>
      <c r="D109" s="5"/>
      <c r="E109" s="5"/>
      <c r="F109" s="6" t="s">
        <v>3</v>
      </c>
      <c r="G109" s="7"/>
      <c r="H109" s="8" t="s">
        <v>4</v>
      </c>
      <c r="I109" s="5"/>
      <c r="U109" s="2"/>
      <c r="V109" s="2"/>
      <c r="W109" s="2"/>
      <c r="X109" s="2"/>
      <c r="Y109" s="2"/>
      <c r="Z109" s="2"/>
      <c r="AA109" s="2"/>
      <c r="AB109" s="2"/>
    </row>
    <row r="110" spans="2:28" ht="15.75" customHeight="1">
      <c r="B110" s="5"/>
      <c r="C110" s="5" t="s">
        <v>50</v>
      </c>
      <c r="D110" s="5"/>
      <c r="E110" s="5"/>
      <c r="F110" s="9">
        <v>0</v>
      </c>
      <c r="G110" s="10" t="s">
        <v>12</v>
      </c>
      <c r="H110" s="11" t="s">
        <v>17</v>
      </c>
      <c r="I110" s="5"/>
      <c r="K110" s="2">
        <f>IF($H110=K$12,52,0)</f>
        <v>0</v>
      </c>
      <c r="L110" s="2">
        <f>IF($H110=$L$12,26,0)</f>
        <v>0</v>
      </c>
      <c r="M110" s="2">
        <f>IF($H110=$M$12,12,0)</f>
        <v>12</v>
      </c>
      <c r="N110" s="2">
        <f>IF($H110=$N$12,4,0)</f>
        <v>0</v>
      </c>
      <c r="O110" s="2">
        <f>IF($H110=$O$12,1,0)</f>
        <v>0</v>
      </c>
      <c r="P110" s="2">
        <f>SUM(K110:O110)</f>
        <v>12</v>
      </c>
      <c r="Q110" s="2">
        <f>F110*P110</f>
        <v>0</v>
      </c>
      <c r="U110" s="2"/>
      <c r="V110" s="2"/>
      <c r="W110" s="2"/>
      <c r="X110" s="2"/>
      <c r="Y110" s="2"/>
      <c r="Z110" s="2"/>
      <c r="AA110" s="2"/>
      <c r="AB110" s="2"/>
    </row>
    <row r="111" spans="2:28" ht="15.75" customHeight="1">
      <c r="B111" s="5"/>
      <c r="C111" s="5" t="s">
        <v>114</v>
      </c>
      <c r="D111" s="5"/>
      <c r="E111" s="5"/>
      <c r="F111" s="9">
        <v>0</v>
      </c>
      <c r="G111" s="10" t="s">
        <v>12</v>
      </c>
      <c r="H111" s="11" t="s">
        <v>17</v>
      </c>
      <c r="I111" s="5"/>
      <c r="K111" s="2">
        <f>IF($H111=K$12,52,0)</f>
        <v>0</v>
      </c>
      <c r="L111" s="2">
        <f>IF($H111=$L$12,26,0)</f>
        <v>0</v>
      </c>
      <c r="M111" s="2">
        <f>IF($H111=$M$12,12,0)</f>
        <v>12</v>
      </c>
      <c r="N111" s="2">
        <f>IF($H111=$N$12,4,0)</f>
        <v>0</v>
      </c>
      <c r="O111" s="2">
        <f>IF($H111=$O$12,1,0)</f>
        <v>0</v>
      </c>
      <c r="P111" s="2">
        <f>SUM(K111:O111)</f>
        <v>12</v>
      </c>
      <c r="Q111" s="2">
        <f>F111*P111</f>
        <v>0</v>
      </c>
      <c r="U111" s="2"/>
      <c r="V111" s="2"/>
      <c r="W111" s="2"/>
      <c r="X111" s="2"/>
      <c r="Y111" s="2"/>
      <c r="Z111" s="2"/>
      <c r="AA111" s="2"/>
      <c r="AB111" s="2"/>
    </row>
    <row r="112" spans="2:28" ht="15.75" customHeight="1">
      <c r="B112" s="5"/>
      <c r="C112" s="5" t="s">
        <v>115</v>
      </c>
      <c r="D112" s="5"/>
      <c r="E112" s="5"/>
      <c r="F112" s="9">
        <v>0</v>
      </c>
      <c r="G112" s="10" t="s">
        <v>12</v>
      </c>
      <c r="H112" s="11" t="s">
        <v>17</v>
      </c>
      <c r="I112" s="5"/>
      <c r="K112" s="2">
        <f>IF($H112=K$12,52,0)</f>
        <v>0</v>
      </c>
      <c r="L112" s="2">
        <f>IF($H112=$L$12,26,0)</f>
        <v>0</v>
      </c>
      <c r="M112" s="2">
        <f>IF($H112=$M$12,12,0)</f>
        <v>12</v>
      </c>
      <c r="N112" s="2">
        <f>IF($H112=$N$12,4,0)</f>
        <v>0</v>
      </c>
      <c r="O112" s="2">
        <f>IF($H112=$O$12,1,0)</f>
        <v>0</v>
      </c>
      <c r="P112" s="2">
        <f>SUM(K112:O112)</f>
        <v>12</v>
      </c>
      <c r="Q112" s="2">
        <f>F112*P112</f>
        <v>0</v>
      </c>
      <c r="U112" s="2"/>
      <c r="V112" s="2"/>
      <c r="W112" s="2"/>
      <c r="X112" s="2"/>
      <c r="Y112" s="2"/>
      <c r="Z112" s="2"/>
      <c r="AA112" s="2"/>
      <c r="AB112" s="2"/>
    </row>
    <row r="113" spans="2:28" ht="15.75" customHeight="1">
      <c r="B113" s="5"/>
      <c r="C113" s="5" t="s">
        <v>51</v>
      </c>
      <c r="D113" s="5"/>
      <c r="E113" s="5"/>
      <c r="F113" s="9">
        <v>0</v>
      </c>
      <c r="G113" s="10" t="s">
        <v>12</v>
      </c>
      <c r="H113" s="11" t="s">
        <v>14</v>
      </c>
      <c r="I113" s="5"/>
      <c r="K113" s="2">
        <f>IF($H113=K$12,52,0)</f>
        <v>52</v>
      </c>
      <c r="L113" s="2">
        <f>IF($H113=$L$12,26,0)</f>
        <v>0</v>
      </c>
      <c r="M113" s="2">
        <f>IF($H113=$M$12,12,0)</f>
        <v>0</v>
      </c>
      <c r="N113" s="2">
        <f>IF($H113=$N$12,4,0)</f>
        <v>0</v>
      </c>
      <c r="O113" s="2">
        <f>IF($H113=$O$12,1,0)</f>
        <v>0</v>
      </c>
      <c r="P113" s="2">
        <f>SUM(K113:O113)</f>
        <v>52</v>
      </c>
      <c r="Q113" s="2">
        <f>F113*P113</f>
        <v>0</v>
      </c>
      <c r="U113" s="2"/>
      <c r="V113" s="2"/>
      <c r="W113" s="2"/>
      <c r="X113" s="2"/>
      <c r="Y113" s="2"/>
      <c r="Z113" s="2"/>
      <c r="AA113" s="2"/>
      <c r="AB113" s="2"/>
    </row>
    <row r="114" spans="2:28" ht="15.75" customHeight="1">
      <c r="B114" s="5"/>
      <c r="C114" s="5" t="s">
        <v>20</v>
      </c>
      <c r="D114" s="5"/>
      <c r="E114" s="5"/>
      <c r="F114" s="9">
        <v>0</v>
      </c>
      <c r="G114" s="10" t="s">
        <v>12</v>
      </c>
      <c r="H114" s="11" t="s">
        <v>14</v>
      </c>
      <c r="I114" s="5"/>
      <c r="K114" s="2">
        <f>IF($H114=K$12,52,0)</f>
        <v>52</v>
      </c>
      <c r="L114" s="2">
        <f>IF($H114=$L$12,26,0)</f>
        <v>0</v>
      </c>
      <c r="M114" s="2">
        <f>IF($H114=$M$12,12,0)</f>
        <v>0</v>
      </c>
      <c r="N114" s="2">
        <f>IF($H114=$N$12,4,0)</f>
        <v>0</v>
      </c>
      <c r="O114" s="2">
        <f>IF($H114=$O$12,1,0)</f>
        <v>0</v>
      </c>
      <c r="P114" s="2">
        <f>SUM(K114:O114)</f>
        <v>52</v>
      </c>
      <c r="Q114" s="2">
        <f>F114*P114</f>
        <v>0</v>
      </c>
      <c r="U114" s="2"/>
      <c r="V114" s="2"/>
      <c r="W114" s="2"/>
      <c r="X114" s="2"/>
      <c r="Y114" s="2"/>
      <c r="Z114" s="2"/>
      <c r="AA114" s="2"/>
      <c r="AB114" s="2"/>
    </row>
    <row r="115" spans="2:28" ht="18.75" customHeight="1">
      <c r="B115" s="12"/>
      <c r="C115" s="12"/>
      <c r="D115" s="12"/>
      <c r="E115" s="6" t="s">
        <v>52</v>
      </c>
      <c r="F115" s="13">
        <f>+SUM(Q110:Q114)</f>
        <v>0</v>
      </c>
      <c r="G115" s="12"/>
      <c r="H115" s="12"/>
      <c r="I115" s="12"/>
      <c r="U115" s="2"/>
      <c r="V115" s="2"/>
      <c r="W115" s="2"/>
      <c r="X115" s="2"/>
      <c r="Y115" s="2"/>
      <c r="Z115" s="2"/>
      <c r="AA115" s="2"/>
      <c r="AB115" s="2"/>
    </row>
    <row r="117" spans="2:28">
      <c r="B117" s="1" t="s">
        <v>53</v>
      </c>
      <c r="I117" s="3" t="s">
        <v>105</v>
      </c>
      <c r="U117" s="2"/>
      <c r="V117" s="2"/>
      <c r="W117" s="2"/>
      <c r="X117" s="2"/>
      <c r="Y117" s="2"/>
      <c r="Z117" s="2"/>
      <c r="AA117" s="2"/>
      <c r="AB117" s="2"/>
    </row>
    <row r="118" spans="2:28" ht="6" customHeight="1">
      <c r="C118" s="1"/>
      <c r="U118" s="2"/>
      <c r="V118" s="2"/>
      <c r="W118" s="2"/>
      <c r="X118" s="2"/>
      <c r="Y118" s="2"/>
      <c r="Z118" s="2"/>
      <c r="AA118" s="2"/>
      <c r="AB118" s="2"/>
    </row>
    <row r="119" spans="2:28" s="4" customFormat="1" ht="15.75" customHeight="1">
      <c r="B119" s="14"/>
      <c r="C119" s="15" t="s">
        <v>54</v>
      </c>
      <c r="D119" s="14"/>
      <c r="E119" s="14"/>
      <c r="F119" s="16"/>
      <c r="G119" s="16"/>
      <c r="H119" s="16"/>
      <c r="I119" s="14"/>
    </row>
    <row r="120" spans="2:28" s="4" customFormat="1" ht="15.75" customHeight="1">
      <c r="B120" s="17"/>
      <c r="C120" s="18" t="s">
        <v>2</v>
      </c>
      <c r="D120" s="17"/>
      <c r="E120" s="17"/>
      <c r="F120" s="19"/>
      <c r="G120" s="19"/>
      <c r="H120" s="19"/>
      <c r="I120" s="17"/>
    </row>
    <row r="121" spans="2:28" ht="15" customHeight="1">
      <c r="B121" s="5"/>
      <c r="C121" s="5"/>
      <c r="D121" s="5"/>
      <c r="E121" s="5"/>
      <c r="F121" s="6" t="s">
        <v>3</v>
      </c>
      <c r="G121" s="7"/>
      <c r="H121" s="8" t="s">
        <v>4</v>
      </c>
      <c r="I121" s="5"/>
      <c r="U121" s="2"/>
      <c r="V121" s="2"/>
      <c r="W121" s="2"/>
      <c r="X121" s="2"/>
      <c r="Y121" s="2"/>
      <c r="Z121" s="2"/>
      <c r="AA121" s="2"/>
      <c r="AB121" s="2"/>
    </row>
    <row r="122" spans="2:28" ht="15.75" customHeight="1">
      <c r="B122" s="5"/>
      <c r="C122" s="5" t="s">
        <v>131</v>
      </c>
      <c r="D122" s="5"/>
      <c r="E122" s="5"/>
      <c r="F122" s="9">
        <v>0</v>
      </c>
      <c r="G122" s="10" t="s">
        <v>12</v>
      </c>
      <c r="H122" s="11" t="s">
        <v>14</v>
      </c>
      <c r="I122" s="5"/>
      <c r="K122" s="2">
        <f>IF($H122=K$12,52,0)</f>
        <v>52</v>
      </c>
      <c r="L122" s="2">
        <f>IF($H122=$L$12,26,0)</f>
        <v>0</v>
      </c>
      <c r="M122" s="2">
        <f>IF($H122=$M$12,12,0)</f>
        <v>0</v>
      </c>
      <c r="N122" s="2">
        <f>IF($H122=$N$12,4,0)</f>
        <v>0</v>
      </c>
      <c r="O122" s="2">
        <f>IF($H122=$O$12,1,0)</f>
        <v>0</v>
      </c>
      <c r="P122" s="2">
        <f>SUM(K122:O122)</f>
        <v>52</v>
      </c>
      <c r="Q122" s="2">
        <f>F122*P122</f>
        <v>0</v>
      </c>
      <c r="U122" s="2"/>
      <c r="V122" s="2"/>
      <c r="W122" s="2"/>
      <c r="X122" s="2"/>
      <c r="Y122" s="2"/>
      <c r="Z122" s="2"/>
      <c r="AA122" s="2"/>
      <c r="AB122" s="2"/>
    </row>
    <row r="123" spans="2:28" ht="15.75" customHeight="1">
      <c r="B123" s="5"/>
      <c r="C123" s="5" t="s">
        <v>55</v>
      </c>
      <c r="D123" s="5"/>
      <c r="E123" s="5"/>
      <c r="F123" s="9">
        <v>0</v>
      </c>
      <c r="G123" s="10" t="s">
        <v>12</v>
      </c>
      <c r="H123" s="11" t="s">
        <v>13</v>
      </c>
      <c r="I123" s="5"/>
      <c r="K123" s="2">
        <f>IF($H123=K$12,52,0)</f>
        <v>0</v>
      </c>
      <c r="L123" s="2">
        <f>IF($H123=$L$12,26,0)</f>
        <v>0</v>
      </c>
      <c r="M123" s="2">
        <f>IF($H123=$M$12,12,0)</f>
        <v>0</v>
      </c>
      <c r="N123" s="2">
        <f>IF($H123=$N$12,4,0)</f>
        <v>0</v>
      </c>
      <c r="O123" s="2">
        <f>IF($H123=$O$12,1,0)</f>
        <v>1</v>
      </c>
      <c r="P123" s="2">
        <f>SUM(K123:O123)</f>
        <v>1</v>
      </c>
      <c r="Q123" s="2">
        <f>F123*P123</f>
        <v>0</v>
      </c>
      <c r="U123" s="2"/>
      <c r="V123" s="2"/>
      <c r="W123" s="2"/>
      <c r="X123" s="2"/>
      <c r="Y123" s="2"/>
      <c r="Z123" s="2"/>
      <c r="AA123" s="2"/>
      <c r="AB123" s="2"/>
    </row>
    <row r="124" spans="2:28" ht="15.75" customHeight="1">
      <c r="B124" s="5"/>
      <c r="C124" s="5" t="s">
        <v>20</v>
      </c>
      <c r="D124" s="5"/>
      <c r="E124" s="5"/>
      <c r="F124" s="9">
        <v>0</v>
      </c>
      <c r="G124" s="10" t="s">
        <v>12</v>
      </c>
      <c r="H124" s="11" t="s">
        <v>13</v>
      </c>
      <c r="I124" s="5"/>
      <c r="K124" s="2">
        <f>IF($H124=K$12,52,0)</f>
        <v>0</v>
      </c>
      <c r="L124" s="2">
        <f>IF($H124=$L$12,26,0)</f>
        <v>0</v>
      </c>
      <c r="M124" s="2">
        <f>IF($H124=$M$12,12,0)</f>
        <v>0</v>
      </c>
      <c r="N124" s="2">
        <f>IF($H124=$N$12,4,0)</f>
        <v>0</v>
      </c>
      <c r="O124" s="2">
        <f>IF($H124=$O$12,1,0)</f>
        <v>1</v>
      </c>
      <c r="P124" s="2">
        <f>SUM(K124:O124)</f>
        <v>1</v>
      </c>
      <c r="Q124" s="2">
        <f>F124*P124</f>
        <v>0</v>
      </c>
      <c r="U124" s="2"/>
      <c r="V124" s="2"/>
      <c r="W124" s="2"/>
      <c r="X124" s="2"/>
      <c r="Y124" s="2"/>
      <c r="Z124" s="2"/>
      <c r="AA124" s="2"/>
      <c r="AB124" s="2"/>
    </row>
    <row r="125" spans="2:28" ht="18.75" customHeight="1">
      <c r="B125" s="12"/>
      <c r="C125" s="12"/>
      <c r="D125" s="12"/>
      <c r="E125" s="6" t="s">
        <v>56</v>
      </c>
      <c r="F125" s="13">
        <f>SUM(Q122:Q124)</f>
        <v>0</v>
      </c>
      <c r="G125" s="12"/>
      <c r="H125" s="12"/>
      <c r="I125" s="12"/>
      <c r="U125" s="2"/>
      <c r="V125" s="2"/>
      <c r="W125" s="2"/>
      <c r="X125" s="2"/>
      <c r="Y125" s="2"/>
      <c r="Z125" s="2"/>
      <c r="AA125" s="2"/>
      <c r="AB125" s="2"/>
    </row>
    <row r="126" spans="2:28">
      <c r="U126" s="2"/>
      <c r="V126" s="2"/>
      <c r="W126" s="2"/>
      <c r="X126" s="2"/>
      <c r="Y126" s="2"/>
      <c r="Z126" s="2"/>
      <c r="AA126" s="2"/>
      <c r="AB126" s="2"/>
    </row>
    <row r="127" spans="2:28">
      <c r="B127" s="1" t="s">
        <v>57</v>
      </c>
      <c r="I127" s="3" t="s">
        <v>106</v>
      </c>
      <c r="U127" s="2"/>
      <c r="V127" s="2"/>
      <c r="W127" s="2"/>
      <c r="X127" s="2"/>
      <c r="Y127" s="2"/>
      <c r="Z127" s="2"/>
      <c r="AA127" s="2"/>
      <c r="AB127" s="2"/>
    </row>
    <row r="128" spans="2:28" ht="6" customHeight="1">
      <c r="C128" s="1"/>
      <c r="U128" s="2"/>
      <c r="V128" s="2"/>
      <c r="W128" s="2"/>
      <c r="X128" s="2"/>
      <c r="Y128" s="2"/>
      <c r="Z128" s="2"/>
      <c r="AA128" s="2"/>
      <c r="AB128" s="2"/>
    </row>
    <row r="129" spans="2:28" s="4" customFormat="1" ht="15.75" customHeight="1">
      <c r="B129" s="14"/>
      <c r="C129" s="15" t="s">
        <v>58</v>
      </c>
      <c r="D129" s="14"/>
      <c r="E129" s="14"/>
      <c r="F129" s="16"/>
      <c r="G129" s="16"/>
      <c r="H129" s="16"/>
      <c r="I129" s="14"/>
    </row>
    <row r="130" spans="2:28" s="4" customFormat="1" ht="15.75" customHeight="1">
      <c r="B130" s="17"/>
      <c r="C130" s="18" t="s">
        <v>2</v>
      </c>
      <c r="D130" s="17"/>
      <c r="E130" s="17"/>
      <c r="F130" s="19"/>
      <c r="G130" s="19"/>
      <c r="H130" s="19"/>
      <c r="I130" s="17"/>
    </row>
    <row r="131" spans="2:28" ht="15" customHeight="1">
      <c r="B131" s="5"/>
      <c r="C131" s="5"/>
      <c r="D131" s="5"/>
      <c r="E131" s="5"/>
      <c r="F131" s="6" t="s">
        <v>3</v>
      </c>
      <c r="G131" s="7"/>
      <c r="H131" s="8" t="s">
        <v>4</v>
      </c>
      <c r="I131" s="5"/>
      <c r="U131" s="2"/>
      <c r="V131" s="2"/>
      <c r="W131" s="2"/>
      <c r="X131" s="2"/>
      <c r="Y131" s="2"/>
      <c r="Z131" s="2"/>
      <c r="AA131" s="2"/>
      <c r="AB131" s="2"/>
    </row>
    <row r="132" spans="2:28" ht="15.75" customHeight="1">
      <c r="B132" s="5"/>
      <c r="C132" s="5" t="s">
        <v>59</v>
      </c>
      <c r="D132" s="5"/>
      <c r="E132" s="5"/>
      <c r="F132" s="9">
        <v>0</v>
      </c>
      <c r="G132" s="10" t="s">
        <v>12</v>
      </c>
      <c r="H132" s="11" t="s">
        <v>13</v>
      </c>
      <c r="I132" s="5"/>
      <c r="K132" s="2">
        <f>IF($H132=K$12,52,0)</f>
        <v>0</v>
      </c>
      <c r="L132" s="2">
        <f>IF($H132=$L$12,26,0)</f>
        <v>0</v>
      </c>
      <c r="M132" s="2">
        <f>IF($H132=$M$12,12,0)</f>
        <v>0</v>
      </c>
      <c r="N132" s="2">
        <f>IF($H132=$N$12,4,0)</f>
        <v>0</v>
      </c>
      <c r="O132" s="2">
        <f>IF($H132=$O$12,1,0)</f>
        <v>1</v>
      </c>
      <c r="P132" s="2">
        <f>SUM(K132:O132)</f>
        <v>1</v>
      </c>
      <c r="Q132" s="2">
        <f>F132*P132</f>
        <v>0</v>
      </c>
      <c r="U132" s="2"/>
      <c r="V132" s="2"/>
      <c r="W132" s="2"/>
      <c r="X132" s="2"/>
      <c r="Y132" s="2"/>
      <c r="Z132" s="2"/>
      <c r="AA132" s="2"/>
      <c r="AB132" s="2"/>
    </row>
    <row r="133" spans="2:28" ht="15.75" customHeight="1">
      <c r="B133" s="5"/>
      <c r="C133" s="5" t="s">
        <v>60</v>
      </c>
      <c r="D133" s="5"/>
      <c r="E133" s="5"/>
      <c r="F133" s="9">
        <v>0</v>
      </c>
      <c r="G133" s="10" t="s">
        <v>12</v>
      </c>
      <c r="H133" s="11" t="s">
        <v>13</v>
      </c>
      <c r="I133" s="5"/>
      <c r="K133" s="2">
        <f>IF($H133=K$12,52,0)</f>
        <v>0</v>
      </c>
      <c r="L133" s="2">
        <f>IF($H133=$L$12,26,0)</f>
        <v>0</v>
      </c>
      <c r="M133" s="2">
        <f>IF($H133=$M$12,12,0)</f>
        <v>0</v>
      </c>
      <c r="N133" s="2">
        <f>IF($H133=$N$12,4,0)</f>
        <v>0</v>
      </c>
      <c r="O133" s="2">
        <f>IF($H133=$O$12,1,0)</f>
        <v>1</v>
      </c>
      <c r="P133" s="2">
        <f>SUM(K133:O133)</f>
        <v>1</v>
      </c>
      <c r="Q133" s="2">
        <f>F133*P133</f>
        <v>0</v>
      </c>
      <c r="U133" s="2"/>
      <c r="V133" s="2"/>
      <c r="W133" s="2"/>
      <c r="X133" s="2"/>
      <c r="Y133" s="2"/>
      <c r="Z133" s="2"/>
      <c r="AA133" s="2"/>
      <c r="AB133" s="2"/>
    </row>
    <row r="134" spans="2:28" ht="15.75" customHeight="1">
      <c r="B134" s="5"/>
      <c r="C134" s="5" t="s">
        <v>20</v>
      </c>
      <c r="D134" s="5"/>
      <c r="E134" s="5"/>
      <c r="F134" s="9">
        <v>0</v>
      </c>
      <c r="G134" s="10" t="s">
        <v>12</v>
      </c>
      <c r="H134" s="11" t="s">
        <v>13</v>
      </c>
      <c r="I134" s="5"/>
      <c r="K134" s="2">
        <f>IF($H134=K$12,52,0)</f>
        <v>0</v>
      </c>
      <c r="L134" s="2">
        <f>IF($H134=$L$12,26,0)</f>
        <v>0</v>
      </c>
      <c r="M134" s="2">
        <f>IF($H134=$M$12,12,0)</f>
        <v>0</v>
      </c>
      <c r="N134" s="2">
        <f>IF($H134=$N$12,4,0)</f>
        <v>0</v>
      </c>
      <c r="O134" s="2">
        <f>IF($H134=$O$12,1,0)</f>
        <v>1</v>
      </c>
      <c r="P134" s="2">
        <f>SUM(K134:O134)</f>
        <v>1</v>
      </c>
      <c r="Q134" s="2">
        <f>F134*P134</f>
        <v>0</v>
      </c>
      <c r="U134" s="2"/>
      <c r="V134" s="2"/>
      <c r="W134" s="2"/>
      <c r="X134" s="2"/>
      <c r="Y134" s="2"/>
      <c r="Z134" s="2"/>
      <c r="AA134" s="2"/>
      <c r="AB134" s="2"/>
    </row>
    <row r="135" spans="2:28" ht="18.75" customHeight="1">
      <c r="B135" s="12"/>
      <c r="C135" s="12"/>
      <c r="D135" s="12"/>
      <c r="E135" s="6" t="s">
        <v>61</v>
      </c>
      <c r="F135" s="13">
        <f>SUM(Q132:Q134)</f>
        <v>0</v>
      </c>
      <c r="G135" s="12"/>
      <c r="H135" s="12"/>
      <c r="I135" s="12"/>
      <c r="U135" s="2"/>
      <c r="V135" s="2"/>
      <c r="W135" s="2"/>
      <c r="X135" s="2"/>
      <c r="Y135" s="2"/>
      <c r="Z135" s="2"/>
      <c r="AA135" s="2"/>
      <c r="AB135" s="2"/>
    </row>
    <row r="136" spans="2:28">
      <c r="U136" s="2"/>
      <c r="V136" s="2"/>
      <c r="W136" s="2"/>
      <c r="X136" s="2"/>
      <c r="Y136" s="2"/>
      <c r="Z136" s="2"/>
      <c r="AA136" s="2"/>
      <c r="AB136" s="2"/>
    </row>
    <row r="137" spans="2:28">
      <c r="B137" s="1" t="s">
        <v>62</v>
      </c>
      <c r="I137" s="3" t="s">
        <v>107</v>
      </c>
      <c r="U137" s="2"/>
      <c r="V137" s="2"/>
      <c r="W137" s="2"/>
      <c r="X137" s="2"/>
      <c r="Y137" s="2"/>
      <c r="Z137" s="2"/>
      <c r="AA137" s="2"/>
      <c r="AB137" s="2"/>
    </row>
    <row r="138" spans="2:28" ht="6" customHeight="1">
      <c r="C138" s="1"/>
      <c r="U138" s="2"/>
      <c r="V138" s="2"/>
      <c r="W138" s="2"/>
      <c r="X138" s="2"/>
      <c r="Y138" s="2"/>
      <c r="Z138" s="2"/>
      <c r="AA138" s="2"/>
      <c r="AB138" s="2"/>
    </row>
    <row r="139" spans="2:28" s="4" customFormat="1" ht="15.75" customHeight="1">
      <c r="B139" s="14"/>
      <c r="C139" s="15" t="s">
        <v>63</v>
      </c>
      <c r="D139" s="14"/>
      <c r="E139" s="14"/>
      <c r="F139" s="16"/>
      <c r="G139" s="16"/>
      <c r="H139" s="16"/>
      <c r="I139" s="14"/>
    </row>
    <row r="140" spans="2:28" s="4" customFormat="1" ht="15.75" customHeight="1">
      <c r="B140" s="17"/>
      <c r="C140" s="18" t="s">
        <v>2</v>
      </c>
      <c r="D140" s="17"/>
      <c r="E140" s="17"/>
      <c r="F140" s="19"/>
      <c r="G140" s="19"/>
      <c r="H140" s="19"/>
      <c r="I140" s="17"/>
    </row>
    <row r="141" spans="2:28" ht="15" customHeight="1">
      <c r="B141" s="5"/>
      <c r="C141" s="5"/>
      <c r="D141" s="5"/>
      <c r="E141" s="5"/>
      <c r="F141" s="6" t="s">
        <v>3</v>
      </c>
      <c r="G141" s="7"/>
      <c r="H141" s="8" t="s">
        <v>4</v>
      </c>
      <c r="I141" s="5"/>
      <c r="U141" s="2"/>
      <c r="V141" s="2"/>
      <c r="W141" s="2"/>
      <c r="X141" s="2"/>
      <c r="Y141" s="2"/>
      <c r="Z141" s="2"/>
      <c r="AA141" s="2"/>
      <c r="AB141" s="2"/>
    </row>
    <row r="142" spans="2:28" ht="15.75" customHeight="1">
      <c r="B142" s="5"/>
      <c r="C142" s="5" t="s">
        <v>64</v>
      </c>
      <c r="D142" s="5"/>
      <c r="E142" s="5"/>
      <c r="F142" s="9">
        <v>0</v>
      </c>
      <c r="G142" s="10" t="s">
        <v>12</v>
      </c>
      <c r="H142" s="11" t="s">
        <v>13</v>
      </c>
      <c r="I142" s="5"/>
      <c r="K142" s="2">
        <f>IF($H142=K$12,52,0)</f>
        <v>0</v>
      </c>
      <c r="L142" s="2">
        <f>IF($H142=$L$12,26,0)</f>
        <v>0</v>
      </c>
      <c r="M142" s="2">
        <f>IF($H142=$M$12,12,0)</f>
        <v>0</v>
      </c>
      <c r="N142" s="2">
        <f>IF($H142=$N$12,4,0)</f>
        <v>0</v>
      </c>
      <c r="O142" s="2">
        <f>IF($H142=$O$12,1,0)</f>
        <v>1</v>
      </c>
      <c r="P142" s="2">
        <f>SUM(K142:O142)</f>
        <v>1</v>
      </c>
      <c r="Q142" s="2">
        <f>F142*P142</f>
        <v>0</v>
      </c>
      <c r="U142" s="2"/>
      <c r="V142" s="2"/>
      <c r="W142" s="2"/>
      <c r="X142" s="2"/>
      <c r="Y142" s="2"/>
      <c r="Z142" s="2"/>
      <c r="AA142" s="2"/>
      <c r="AB142" s="2"/>
    </row>
    <row r="143" spans="2:28" ht="15.75" customHeight="1">
      <c r="B143" s="5"/>
      <c r="C143" s="5" t="s">
        <v>65</v>
      </c>
      <c r="D143" s="5"/>
      <c r="E143" s="5"/>
      <c r="F143" s="9">
        <v>0</v>
      </c>
      <c r="G143" s="10" t="s">
        <v>12</v>
      </c>
      <c r="H143" s="11" t="s">
        <v>17</v>
      </c>
      <c r="I143" s="5"/>
      <c r="K143" s="2">
        <f>IF($H143=K$12,52,0)</f>
        <v>0</v>
      </c>
      <c r="L143" s="2">
        <f>IF($H143=$L$12,26,0)</f>
        <v>0</v>
      </c>
      <c r="M143" s="2">
        <f>IF($H143=$M$12,12,0)</f>
        <v>12</v>
      </c>
      <c r="N143" s="2">
        <f>IF($H143=$N$12,4,0)</f>
        <v>0</v>
      </c>
      <c r="O143" s="2">
        <f>IF($H143=$O$12,1,0)</f>
        <v>0</v>
      </c>
      <c r="P143" s="2">
        <f>SUM(K143:O143)</f>
        <v>12</v>
      </c>
      <c r="Q143" s="2">
        <f>F143*P143</f>
        <v>0</v>
      </c>
      <c r="U143" s="2"/>
      <c r="V143" s="2"/>
      <c r="W143" s="2"/>
      <c r="X143" s="2"/>
      <c r="Y143" s="2"/>
      <c r="Z143" s="2"/>
      <c r="AA143" s="2"/>
      <c r="AB143" s="2"/>
    </row>
    <row r="144" spans="2:28" ht="15.75" customHeight="1">
      <c r="B144" s="5"/>
      <c r="C144" s="5" t="s">
        <v>20</v>
      </c>
      <c r="D144" s="5"/>
      <c r="E144" s="5"/>
      <c r="F144" s="9">
        <v>0</v>
      </c>
      <c r="G144" s="10" t="s">
        <v>12</v>
      </c>
      <c r="H144" s="11" t="s">
        <v>14</v>
      </c>
      <c r="I144" s="5"/>
      <c r="K144" s="2">
        <f>IF($H144=K$12,52,0)</f>
        <v>52</v>
      </c>
      <c r="L144" s="2">
        <f>IF($H144=$L$12,26,0)</f>
        <v>0</v>
      </c>
      <c r="M144" s="2">
        <f>IF($H144=$M$12,12,0)</f>
        <v>0</v>
      </c>
      <c r="N144" s="2">
        <f>IF($H144=$N$12,4,0)</f>
        <v>0</v>
      </c>
      <c r="O144" s="2">
        <f>IF($H144=$O$12,1,0)</f>
        <v>0</v>
      </c>
      <c r="P144" s="2">
        <f>SUM(K144:O144)</f>
        <v>52</v>
      </c>
      <c r="Q144" s="2">
        <f>F144*P144</f>
        <v>0</v>
      </c>
      <c r="U144" s="2"/>
      <c r="V144" s="2"/>
      <c r="W144" s="2"/>
      <c r="X144" s="2"/>
      <c r="Y144" s="2"/>
      <c r="Z144" s="2"/>
      <c r="AA144" s="2"/>
      <c r="AB144" s="2"/>
    </row>
    <row r="145" spans="2:28" ht="18.75" customHeight="1">
      <c r="B145" s="12"/>
      <c r="C145" s="12"/>
      <c r="D145" s="12"/>
      <c r="E145" s="6" t="s">
        <v>66</v>
      </c>
      <c r="F145" s="13">
        <f>SUM(Q142:Q144)</f>
        <v>0</v>
      </c>
      <c r="G145" s="12"/>
      <c r="H145" s="12"/>
      <c r="I145" s="12"/>
      <c r="U145" s="2"/>
      <c r="V145" s="2"/>
      <c r="W145" s="2"/>
      <c r="X145" s="2"/>
      <c r="Y145" s="2"/>
      <c r="Z145" s="2"/>
      <c r="AA145" s="2"/>
      <c r="AB145" s="2"/>
    </row>
    <row r="146" spans="2:28">
      <c r="U146" s="2"/>
      <c r="V146" s="2"/>
      <c r="W146" s="2"/>
      <c r="X146" s="2"/>
      <c r="Y146" s="2"/>
      <c r="Z146" s="2"/>
      <c r="AA146" s="2"/>
      <c r="AB146" s="2"/>
    </row>
    <row r="147" spans="2:28">
      <c r="U147" s="2"/>
      <c r="V147" s="2"/>
      <c r="W147" s="2"/>
      <c r="X147" s="2"/>
      <c r="Y147" s="2"/>
      <c r="Z147" s="2"/>
      <c r="AA147" s="2"/>
      <c r="AB147" s="2"/>
    </row>
    <row r="148" spans="2:28">
      <c r="B148" s="1" t="s">
        <v>126</v>
      </c>
      <c r="U148" s="2"/>
      <c r="V148" s="2"/>
      <c r="W148" s="2"/>
      <c r="X148" s="2"/>
      <c r="Y148" s="2"/>
      <c r="Z148" s="2"/>
      <c r="AA148" s="2"/>
      <c r="AB148" s="2"/>
    </row>
    <row r="149" spans="2:28">
      <c r="U149" s="2"/>
      <c r="V149" s="2"/>
      <c r="W149" s="2"/>
      <c r="X149" s="2"/>
      <c r="Y149" s="2"/>
      <c r="Z149" s="2"/>
      <c r="AA149" s="2"/>
      <c r="AB149" s="2"/>
    </row>
    <row r="150" spans="2:28">
      <c r="U150" s="2"/>
      <c r="V150" s="2"/>
      <c r="W150" s="2"/>
      <c r="X150" s="2"/>
      <c r="Y150" s="2"/>
      <c r="Z150" s="2"/>
      <c r="AA150" s="2"/>
      <c r="AB150" s="2"/>
    </row>
    <row r="151" spans="2:28">
      <c r="U151" s="2"/>
      <c r="V151" s="2"/>
      <c r="W151" s="2"/>
      <c r="X151" s="2"/>
      <c r="Y151" s="2"/>
      <c r="Z151" s="2"/>
      <c r="AA151" s="2"/>
      <c r="AB151" s="2"/>
    </row>
    <row r="153" spans="2:28">
      <c r="U153" s="2"/>
      <c r="V153" s="2"/>
      <c r="W153" s="2"/>
      <c r="X153" s="2"/>
      <c r="Y153" s="2"/>
      <c r="Z153" s="2"/>
      <c r="AA153" s="2"/>
      <c r="AB153" s="2"/>
    </row>
    <row r="154" spans="2:28">
      <c r="U154" s="2"/>
      <c r="V154" s="2"/>
      <c r="W154" s="2"/>
      <c r="X154" s="2"/>
      <c r="Y154" s="2"/>
      <c r="Z154" s="2"/>
      <c r="AA154" s="2"/>
      <c r="AB154" s="2"/>
    </row>
    <row r="155" spans="2:28">
      <c r="U155" s="2"/>
      <c r="V155" s="2"/>
      <c r="W155" s="2"/>
      <c r="X155" s="2"/>
      <c r="Y155" s="2"/>
      <c r="Z155" s="2"/>
      <c r="AA155" s="2"/>
      <c r="AB155" s="2"/>
    </row>
    <row r="156" spans="2:28">
      <c r="U156" s="2"/>
      <c r="V156" s="2"/>
      <c r="W156" s="2"/>
      <c r="X156" s="2"/>
      <c r="Y156" s="2"/>
      <c r="Z156" s="2"/>
      <c r="AA156" s="2"/>
      <c r="AB156" s="2"/>
    </row>
    <row r="157" spans="2:28">
      <c r="U157" s="2"/>
      <c r="V157" s="2"/>
      <c r="W157" s="2"/>
      <c r="X157" s="2"/>
      <c r="Y157" s="2"/>
      <c r="Z157" s="2"/>
      <c r="AA157" s="2"/>
      <c r="AB157" s="2"/>
    </row>
    <row r="158" spans="2:28">
      <c r="U158" s="2"/>
      <c r="V158" s="2"/>
      <c r="W158" s="2"/>
      <c r="X158" s="2"/>
      <c r="Y158" s="2"/>
      <c r="Z158" s="2"/>
      <c r="AA158" s="2"/>
      <c r="AB158" s="2"/>
    </row>
    <row r="159" spans="2:28">
      <c r="U159" s="2"/>
      <c r="V159" s="2"/>
      <c r="W159" s="2"/>
      <c r="X159" s="2"/>
      <c r="Y159" s="2"/>
      <c r="Z159" s="2"/>
      <c r="AA159" s="2"/>
      <c r="AB159" s="2"/>
    </row>
  </sheetData>
  <sheetProtection sheet="1" objects="1" scenarios="1" selectLockedCells="1"/>
  <dataValidations disablePrompts="1" count="1">
    <dataValidation type="list" allowBlank="1" showInputMessage="1" showErrorMessage="1" sqref="H88:H92 H142:H144 H122:H124 H132:H134 H100:H102 H110:H114 H50:H59 H39:H42 H28:H31 H13:H15 H18:H20 H76:H80 H67:H68">
      <formula1>"week,fortnight,month,quarter,year"</formula1>
    </dataValidation>
  </dataValidations>
  <printOptions horizontalCentered="1"/>
  <pageMargins left="0.23622047244094499" right="0.23622047244094499" top="0.35433070866141703" bottom="0.35433070866141703" header="0.31496062992126" footer="0.196850393700787"/>
  <pageSetup paperSize="9" scale="49" fitToHeight="2" orientation="portrait" horizontalDpi="1200"/>
  <rowBreaks count="1" manualBreakCount="1">
    <brk id="104" max="2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8:Z144"/>
  <sheetViews>
    <sheetView showGridLines="0" zoomScale="90" zoomScaleNormal="90" workbookViewId="0">
      <selection activeCell="C9" sqref="C9"/>
    </sheetView>
  </sheetViews>
  <sheetFormatPr baseColWidth="10" defaultRowHeight="13"/>
  <cols>
    <col min="1" max="1" width="3.6640625" customWidth="1"/>
    <col min="2" max="2" width="1.6640625" style="2" customWidth="1"/>
    <col min="3" max="3" width="33.5" style="2" customWidth="1"/>
    <col min="4" max="4" width="9.5" style="2" customWidth="1"/>
    <col min="5" max="8" width="13.33203125" style="2" customWidth="1"/>
    <col min="9" max="9" width="12.5" style="2" customWidth="1"/>
    <col min="10" max="10" width="1.6640625" style="2" customWidth="1"/>
    <col min="11" max="11" width="3.6640625" customWidth="1"/>
    <col min="12" max="12" width="4.83203125" customWidth="1"/>
    <col min="13" max="23" width="8.83203125" customWidth="1"/>
    <col min="24" max="24" width="9.1640625" customWidth="1"/>
    <col min="25" max="26" width="9.1640625" style="27" customWidth="1"/>
    <col min="27" max="256" width="8.83203125" customWidth="1"/>
  </cols>
  <sheetData>
    <row r="8" spans="2:10" hidden="1">
      <c r="E8" s="2">
        <v>1</v>
      </c>
      <c r="F8" s="2">
        <v>4</v>
      </c>
      <c r="G8" s="2">
        <v>12</v>
      </c>
      <c r="H8" s="2">
        <v>26</v>
      </c>
      <c r="I8" s="2">
        <v>52</v>
      </c>
    </row>
    <row r="10" spans="2:10">
      <c r="B10" s="1" t="s">
        <v>81</v>
      </c>
      <c r="J10" s="3"/>
    </row>
    <row r="11" spans="2:10">
      <c r="C11" s="1"/>
      <c r="D11" s="1"/>
    </row>
    <row r="12" spans="2:10">
      <c r="B12" s="14"/>
      <c r="C12" s="15" t="s">
        <v>82</v>
      </c>
      <c r="D12" s="15"/>
      <c r="E12" s="16"/>
      <c r="F12" s="16"/>
      <c r="G12" s="16"/>
      <c r="H12" s="14"/>
      <c r="I12" s="14"/>
      <c r="J12" s="14"/>
    </row>
    <row r="13" spans="2:10">
      <c r="B13" s="17"/>
      <c r="C13" s="18"/>
      <c r="D13" s="18"/>
      <c r="E13" s="19"/>
      <c r="F13" s="19"/>
      <c r="G13" s="19"/>
      <c r="H13" s="17"/>
      <c r="I13" s="17"/>
      <c r="J13" s="17"/>
    </row>
    <row r="14" spans="2:10" ht="15" customHeight="1">
      <c r="B14" s="5"/>
      <c r="C14" s="21"/>
      <c r="D14" s="21"/>
      <c r="E14" s="22" t="s">
        <v>88</v>
      </c>
      <c r="F14" s="22" t="s">
        <v>87</v>
      </c>
      <c r="G14" s="22" t="s">
        <v>86</v>
      </c>
      <c r="H14" s="22" t="s">
        <v>85</v>
      </c>
      <c r="I14" s="22" t="s">
        <v>84</v>
      </c>
      <c r="J14" s="22"/>
    </row>
    <row r="15" spans="2:10" ht="15" customHeight="1">
      <c r="B15" s="5"/>
      <c r="C15" s="21" t="s">
        <v>124</v>
      </c>
      <c r="D15" s="21"/>
      <c r="E15" s="22"/>
      <c r="F15" s="22"/>
      <c r="G15" s="22"/>
      <c r="H15" s="22"/>
      <c r="I15" s="22"/>
      <c r="J15" s="22"/>
    </row>
    <row r="16" spans="2:10" ht="15" customHeight="1">
      <c r="B16" s="5"/>
      <c r="C16" s="5" t="s">
        <v>83</v>
      </c>
      <c r="D16" s="5"/>
      <c r="E16" s="20">
        <f>SUM('Budget Input'!$Q$13:$Q$15,'Budget Input'!$Q$18:$Q$20)/E8</f>
        <v>0</v>
      </c>
      <c r="F16" s="20">
        <f>SUM('Budget Input'!$Q$13:$Q$15,'Budget Input'!$Q$18:$Q$20)/F8</f>
        <v>0</v>
      </c>
      <c r="G16" s="20">
        <f>SUM('Budget Input'!$Q$13:$Q$15,'Budget Input'!$Q$18:$Q$20)/G8</f>
        <v>0</v>
      </c>
      <c r="H16" s="20">
        <f>SUM('Budget Input'!$Q$13:$Q$15,'Budget Input'!$Q$18:$Q$20)/H8</f>
        <v>0</v>
      </c>
      <c r="I16" s="20">
        <f>SUM('Budget Input'!$Q$13:$Q$15,'Budget Input'!$Q$18:$Q$20)/I8</f>
        <v>0</v>
      </c>
      <c r="J16" s="5"/>
    </row>
    <row r="17" spans="2:10" ht="15" customHeight="1">
      <c r="B17" s="5"/>
      <c r="C17" s="21" t="s">
        <v>120</v>
      </c>
      <c r="D17" s="21"/>
      <c r="E17" s="23">
        <f>SUM(E16)</f>
        <v>0</v>
      </c>
      <c r="F17" s="23">
        <f>SUM(F16)</f>
        <v>0</v>
      </c>
      <c r="G17" s="23">
        <f>SUM(G16)</f>
        <v>0</v>
      </c>
      <c r="H17" s="23">
        <f>SUM(H16)</f>
        <v>0</v>
      </c>
      <c r="I17" s="23">
        <f>SUM(I16)</f>
        <v>0</v>
      </c>
      <c r="J17" s="5"/>
    </row>
    <row r="18" spans="2:10" ht="15" customHeight="1">
      <c r="B18" s="5"/>
      <c r="C18" s="21"/>
      <c r="D18" s="21"/>
      <c r="E18" s="20"/>
      <c r="F18" s="20"/>
      <c r="G18" s="20"/>
      <c r="H18" s="20"/>
      <c r="I18" s="20"/>
      <c r="J18" s="5"/>
    </row>
    <row r="19" spans="2:10" ht="15" customHeight="1">
      <c r="B19" s="5"/>
      <c r="C19" s="21" t="s">
        <v>125</v>
      </c>
      <c r="D19" s="21"/>
      <c r="E19" s="5"/>
      <c r="F19" s="5"/>
      <c r="G19" s="5"/>
      <c r="H19" s="5"/>
      <c r="I19" s="5"/>
      <c r="J19" s="5"/>
    </row>
    <row r="20" spans="2:10" ht="15" customHeight="1">
      <c r="B20" s="5"/>
      <c r="C20" s="5" t="s">
        <v>89</v>
      </c>
      <c r="D20" s="29" t="e">
        <f>I20/$I$31</f>
        <v>#DIV/0!</v>
      </c>
      <c r="E20" s="20">
        <f>SUM('Budget Input'!$Q$28:$Q$31)/E8</f>
        <v>0</v>
      </c>
      <c r="F20" s="20">
        <f>SUM('Budget Input'!$Q$28:$Q$31)/F8</f>
        <v>0</v>
      </c>
      <c r="G20" s="20">
        <f>SUM('Budget Input'!$Q$28:$Q$31)/G8</f>
        <v>0</v>
      </c>
      <c r="H20" s="20">
        <f>SUM('Budget Input'!$Q$28:$Q$31)/H8</f>
        <v>0</v>
      </c>
      <c r="I20" s="20">
        <f>SUM('Budget Input'!$Q$28:$Q$31)/I8</f>
        <v>0</v>
      </c>
      <c r="J20" s="5"/>
    </row>
    <row r="21" spans="2:10" ht="15" customHeight="1">
      <c r="B21" s="12"/>
      <c r="C21" s="5" t="s">
        <v>90</v>
      </c>
      <c r="D21" s="29" t="e">
        <f t="shared" ref="D21:D30" si="0">I21/$I$31</f>
        <v>#DIV/0!</v>
      </c>
      <c r="E21" s="20">
        <f>SUM('Budget Input'!$Q$39:$Q$42)/E8</f>
        <v>0</v>
      </c>
      <c r="F21" s="20">
        <f>SUM('Budget Input'!$Q$39:$Q$42)/F8</f>
        <v>0</v>
      </c>
      <c r="G21" s="20">
        <f>SUM('Budget Input'!$Q$39:$Q$42)/G8</f>
        <v>0</v>
      </c>
      <c r="H21" s="20">
        <f>SUM('Budget Input'!$Q$39:$Q$42)/H8</f>
        <v>0</v>
      </c>
      <c r="I21" s="20">
        <f>SUM('Budget Input'!$Q$39:$Q$42)/I8</f>
        <v>0</v>
      </c>
      <c r="J21" s="12"/>
    </row>
    <row r="22" spans="2:10" ht="15" customHeight="1">
      <c r="B22" s="5"/>
      <c r="C22" s="5" t="s">
        <v>91</v>
      </c>
      <c r="D22" s="29" t="e">
        <f t="shared" si="0"/>
        <v>#DIV/0!</v>
      </c>
      <c r="E22" s="20">
        <f>SUM('Budget Input'!$Q$50:$Q$59)/E8</f>
        <v>0</v>
      </c>
      <c r="F22" s="20">
        <f>SUM('Budget Input'!$Q$50:$Q$59)/F8</f>
        <v>0</v>
      </c>
      <c r="G22" s="20">
        <f>SUM('Budget Input'!$Q$50:$Q$59)/G8</f>
        <v>0</v>
      </c>
      <c r="H22" s="20">
        <f>SUM('Budget Input'!$Q$50:$Q$59)/H8</f>
        <v>0</v>
      </c>
      <c r="I22" s="20">
        <f>SUM('Budget Input'!$Q$50:$Q$59)/I8</f>
        <v>0</v>
      </c>
      <c r="J22" s="5"/>
    </row>
    <row r="23" spans="2:10" ht="15" customHeight="1">
      <c r="B23" s="5"/>
      <c r="C23" s="5" t="s">
        <v>95</v>
      </c>
      <c r="D23" s="29" t="e">
        <f t="shared" si="0"/>
        <v>#DIV/0!</v>
      </c>
      <c r="E23" s="20">
        <f>SUM('Budget Input'!$Q$67:$Q$68)/E8</f>
        <v>0</v>
      </c>
      <c r="F23" s="20">
        <f>SUM('Budget Input'!$Q$67:$Q$68)/F8</f>
        <v>0</v>
      </c>
      <c r="G23" s="20">
        <f>SUM('Budget Input'!$Q$67:$Q$68)/G8</f>
        <v>0</v>
      </c>
      <c r="H23" s="20">
        <f>SUM('Budget Input'!$Q$67:$Q$68)/H8</f>
        <v>0</v>
      </c>
      <c r="I23" s="20">
        <f>SUM('Budget Input'!$Q$67:$Q$68)/I8</f>
        <v>0</v>
      </c>
      <c r="J23" s="5"/>
    </row>
    <row r="24" spans="2:10" ht="15" customHeight="1">
      <c r="B24" s="5"/>
      <c r="C24" s="12" t="s">
        <v>93</v>
      </c>
      <c r="D24" s="29" t="e">
        <f t="shared" si="0"/>
        <v>#DIV/0!</v>
      </c>
      <c r="E24" s="20">
        <f>SUM('Budget Input'!$Q$76:$Q$80)/E8</f>
        <v>0</v>
      </c>
      <c r="F24" s="20">
        <f>SUM('Budget Input'!$Q$76:$Q$80)/F8</f>
        <v>0</v>
      </c>
      <c r="G24" s="20">
        <f>SUM('Budget Input'!$Q$76:$Q$80)/G8</f>
        <v>0</v>
      </c>
      <c r="H24" s="20">
        <f>SUM('Budget Input'!$Q$76:$Q$80)/H8</f>
        <v>0</v>
      </c>
      <c r="I24" s="20">
        <f>SUM('Budget Input'!$Q$76:$Q$80)/I8</f>
        <v>0</v>
      </c>
      <c r="J24" s="5"/>
    </row>
    <row r="25" spans="2:10" ht="15" customHeight="1">
      <c r="B25" s="5"/>
      <c r="C25" s="5" t="s">
        <v>108</v>
      </c>
      <c r="D25" s="29" t="e">
        <f t="shared" si="0"/>
        <v>#DIV/0!</v>
      </c>
      <c r="E25" s="20">
        <f>SUM('Budget Input'!$Q$88:$Q$92)/E8</f>
        <v>0</v>
      </c>
      <c r="F25" s="20">
        <f>SUM('Budget Input'!$Q$88:$Q$92)/F8</f>
        <v>0</v>
      </c>
      <c r="G25" s="20">
        <f>SUM('Budget Input'!$Q$88:$Q$92)/G8</f>
        <v>0</v>
      </c>
      <c r="H25" s="20">
        <f>SUM('Budget Input'!$Q$88:$Q$92)/H8</f>
        <v>0</v>
      </c>
      <c r="I25" s="20">
        <f>SUM('Budget Input'!$Q$88:$Q$92)/I8</f>
        <v>0</v>
      </c>
      <c r="J25" s="5"/>
    </row>
    <row r="26" spans="2:10" ht="15" customHeight="1">
      <c r="B26" s="5"/>
      <c r="C26" s="5" t="s">
        <v>109</v>
      </c>
      <c r="D26" s="29" t="e">
        <f t="shared" si="0"/>
        <v>#DIV/0!</v>
      </c>
      <c r="E26" s="20">
        <f>SUM('Budget Input'!$Q$100:$Q$102)/E8</f>
        <v>0</v>
      </c>
      <c r="F26" s="20">
        <f>SUM('Budget Input'!$Q$100:$Q$102)/F8</f>
        <v>0</v>
      </c>
      <c r="G26" s="20">
        <f>SUM('Budget Input'!$Q$100:$Q$102)/G8</f>
        <v>0</v>
      </c>
      <c r="H26" s="20">
        <f>SUM('Budget Input'!$Q$100:$Q$102)/H8</f>
        <v>0</v>
      </c>
      <c r="I26" s="20">
        <f>SUM('Budget Input'!$Q$100:$Q$102)/I8</f>
        <v>0</v>
      </c>
      <c r="J26" s="5"/>
    </row>
    <row r="27" spans="2:10" ht="15" customHeight="1">
      <c r="B27" s="5"/>
      <c r="C27" s="5" t="s">
        <v>110</v>
      </c>
      <c r="D27" s="29" t="e">
        <f t="shared" si="0"/>
        <v>#DIV/0!</v>
      </c>
      <c r="E27" s="20">
        <f>SUM('Budget Input'!$Q$110:$Q$114)/E8</f>
        <v>0</v>
      </c>
      <c r="F27" s="20">
        <f>SUM('Budget Input'!$Q$110:$Q$114)/F8</f>
        <v>0</v>
      </c>
      <c r="G27" s="20">
        <f>SUM('Budget Input'!$Q$110:$Q$114)/G8</f>
        <v>0</v>
      </c>
      <c r="H27" s="20">
        <f>SUM('Budget Input'!$Q$110:$Q$114)/H8</f>
        <v>0</v>
      </c>
      <c r="I27" s="20">
        <f>SUM('Budget Input'!$Q$110:$Q$114)/I8</f>
        <v>0</v>
      </c>
      <c r="J27" s="5"/>
    </row>
    <row r="28" spans="2:10" ht="15" customHeight="1">
      <c r="B28" s="5"/>
      <c r="C28" s="5" t="s">
        <v>118</v>
      </c>
      <c r="D28" s="29" t="e">
        <f t="shared" si="0"/>
        <v>#DIV/0!</v>
      </c>
      <c r="E28" s="20">
        <f>SUM('Budget Input'!$Q$122:$Q$124)/E8</f>
        <v>0</v>
      </c>
      <c r="F28" s="20">
        <f>SUM('Budget Input'!$Q$122:$Q$124)/F8</f>
        <v>0</v>
      </c>
      <c r="G28" s="20">
        <f>SUM('Budget Input'!$Q$122:$Q$124)/G8</f>
        <v>0</v>
      </c>
      <c r="H28" s="20">
        <f>SUM('Budget Input'!$Q$122:$Q$124)/H8</f>
        <v>0</v>
      </c>
      <c r="I28" s="20">
        <f>SUM('Budget Input'!$Q$122:$Q$124)/I8</f>
        <v>0</v>
      </c>
      <c r="J28" s="5"/>
    </row>
    <row r="29" spans="2:10" ht="15" customHeight="1">
      <c r="B29" s="5"/>
      <c r="C29" s="5" t="s">
        <v>119</v>
      </c>
      <c r="D29" s="29" t="e">
        <f t="shared" si="0"/>
        <v>#DIV/0!</v>
      </c>
      <c r="E29" s="20">
        <f>SUM('Budget Input'!$Q$132:$Q$134)/E8</f>
        <v>0</v>
      </c>
      <c r="F29" s="20">
        <f>SUM('Budget Input'!$Q$132:$Q$134)/F8</f>
        <v>0</v>
      </c>
      <c r="G29" s="20">
        <f>SUM('Budget Input'!$Q$132:$Q$134)/G8</f>
        <v>0</v>
      </c>
      <c r="H29" s="20">
        <f>SUM('Budget Input'!$Q$132:$Q$134)/H8</f>
        <v>0</v>
      </c>
      <c r="I29" s="20">
        <f>SUM('Budget Input'!$Q$132:$Q$134)/I8</f>
        <v>0</v>
      </c>
      <c r="J29" s="5"/>
    </row>
    <row r="30" spans="2:10" ht="15" customHeight="1">
      <c r="B30" s="5"/>
      <c r="C30" s="5" t="s">
        <v>111</v>
      </c>
      <c r="D30" s="29" t="e">
        <f t="shared" si="0"/>
        <v>#DIV/0!</v>
      </c>
      <c r="E30" s="20">
        <f>SUM('Budget Input'!$Q$142:$Q$144)/E8</f>
        <v>0</v>
      </c>
      <c r="F30" s="20">
        <f>SUM('Budget Input'!$Q$142:$Q$144)/F8</f>
        <v>0</v>
      </c>
      <c r="G30" s="20">
        <f>SUM('Budget Input'!$Q$142:$Q$144)/G8</f>
        <v>0</v>
      </c>
      <c r="H30" s="20">
        <f>SUM('Budget Input'!$Q$142:$Q$144)/H8</f>
        <v>0</v>
      </c>
      <c r="I30" s="20">
        <f>SUM('Budget Input'!$Q$142:$Q$144)/I8</f>
        <v>0</v>
      </c>
      <c r="J30" s="5"/>
    </row>
    <row r="31" spans="2:10" ht="15" customHeight="1">
      <c r="B31" s="5"/>
      <c r="C31" s="21" t="s">
        <v>112</v>
      </c>
      <c r="D31" s="21"/>
      <c r="E31" s="23">
        <f>SUM(E20:E30)</f>
        <v>0</v>
      </c>
      <c r="F31" s="23">
        <f>SUM(F20:F30)</f>
        <v>0</v>
      </c>
      <c r="G31" s="23">
        <f>SUM(G20:G30)</f>
        <v>0</v>
      </c>
      <c r="H31" s="23">
        <f>SUM(H20:H30)</f>
        <v>0</v>
      </c>
      <c r="I31" s="23">
        <f>SUM(I20:I30)</f>
        <v>0</v>
      </c>
      <c r="J31" s="5"/>
    </row>
    <row r="32" spans="2:10" ht="15" customHeight="1">
      <c r="B32" s="5"/>
      <c r="C32" s="5"/>
      <c r="D32" s="5"/>
      <c r="E32" s="26"/>
      <c r="F32" s="25"/>
      <c r="G32" s="24"/>
      <c r="H32" s="5"/>
      <c r="I32" s="5"/>
      <c r="J32" s="5"/>
    </row>
    <row r="33" spans="2:26" ht="15" customHeight="1">
      <c r="B33" s="5"/>
      <c r="C33" s="21" t="s">
        <v>121</v>
      </c>
      <c r="D33" s="21"/>
      <c r="E33" s="23">
        <f>E17-E31</f>
        <v>0</v>
      </c>
      <c r="F33" s="23">
        <f>F17-F31</f>
        <v>0</v>
      </c>
      <c r="G33" s="23">
        <f>G17-G31</f>
        <v>0</v>
      </c>
      <c r="H33" s="23">
        <f>H17-H31</f>
        <v>0</v>
      </c>
      <c r="I33" s="23">
        <f>I17-I31</f>
        <v>0</v>
      </c>
      <c r="J33" s="23"/>
      <c r="Y33" s="27">
        <v>0</v>
      </c>
      <c r="Z33" s="27">
        <v>0</v>
      </c>
    </row>
    <row r="34" spans="2:26" ht="15" customHeight="1">
      <c r="B34" s="5"/>
      <c r="C34" s="5"/>
      <c r="D34" s="5"/>
      <c r="E34" s="26"/>
      <c r="F34" s="25"/>
      <c r="G34" s="24"/>
      <c r="H34" s="5"/>
      <c r="I34" s="5"/>
      <c r="J34" s="5"/>
      <c r="Y34" s="27">
        <v>1</v>
      </c>
      <c r="Z34" s="28">
        <f>G33</f>
        <v>0</v>
      </c>
    </row>
    <row r="35" spans="2:26">
      <c r="Y35" s="27">
        <v>2</v>
      </c>
      <c r="Z35" s="28">
        <f>Z34*(1+5%/12)+$G$33</f>
        <v>0</v>
      </c>
    </row>
    <row r="36" spans="2:26">
      <c r="Y36" s="27">
        <v>3</v>
      </c>
      <c r="Z36" s="28">
        <f t="shared" ref="Z36:Z93" si="1">Z35*(1+5%/12)+$G$33</f>
        <v>0</v>
      </c>
    </row>
    <row r="37" spans="2:26">
      <c r="Y37" s="27">
        <v>4</v>
      </c>
      <c r="Z37" s="28">
        <f t="shared" si="1"/>
        <v>0</v>
      </c>
    </row>
    <row r="38" spans="2:26">
      <c r="Y38" s="27">
        <v>5</v>
      </c>
      <c r="Z38" s="28">
        <f t="shared" si="1"/>
        <v>0</v>
      </c>
    </row>
    <row r="39" spans="2:26">
      <c r="Y39" s="27">
        <v>6</v>
      </c>
      <c r="Z39" s="28">
        <f t="shared" si="1"/>
        <v>0</v>
      </c>
    </row>
    <row r="40" spans="2:26">
      <c r="B40" s="4"/>
      <c r="C40" s="4"/>
      <c r="D40" s="4"/>
      <c r="E40" s="4"/>
      <c r="F40" s="4"/>
      <c r="G40" s="4"/>
      <c r="H40" s="4"/>
      <c r="I40" s="4"/>
      <c r="J40" s="4"/>
      <c r="Y40" s="27">
        <v>7</v>
      </c>
      <c r="Z40" s="28">
        <f t="shared" si="1"/>
        <v>0</v>
      </c>
    </row>
    <row r="41" spans="2:26">
      <c r="B41" s="4"/>
      <c r="C41" s="4"/>
      <c r="D41" s="4"/>
      <c r="E41" s="4"/>
      <c r="F41" s="4"/>
      <c r="G41" s="4"/>
      <c r="H41" s="4"/>
      <c r="I41" s="4"/>
      <c r="J41" s="4"/>
      <c r="Y41" s="27">
        <v>8</v>
      </c>
      <c r="Z41" s="28">
        <f t="shared" si="1"/>
        <v>0</v>
      </c>
    </row>
    <row r="42" spans="2:26">
      <c r="Y42" s="27">
        <v>9</v>
      </c>
      <c r="Z42" s="28">
        <f t="shared" si="1"/>
        <v>0</v>
      </c>
    </row>
    <row r="43" spans="2:26">
      <c r="Y43" s="27">
        <v>10</v>
      </c>
      <c r="Z43" s="28">
        <f t="shared" si="1"/>
        <v>0</v>
      </c>
    </row>
    <row r="44" spans="2:26">
      <c r="Y44" s="27">
        <v>11</v>
      </c>
      <c r="Z44" s="28">
        <f t="shared" si="1"/>
        <v>0</v>
      </c>
    </row>
    <row r="45" spans="2:26">
      <c r="Y45" s="27">
        <v>12</v>
      </c>
      <c r="Z45" s="28">
        <f t="shared" si="1"/>
        <v>0</v>
      </c>
    </row>
    <row r="46" spans="2:26">
      <c r="Y46" s="27">
        <v>13</v>
      </c>
      <c r="Z46" s="28">
        <f t="shared" si="1"/>
        <v>0</v>
      </c>
    </row>
    <row r="47" spans="2:26">
      <c r="Y47" s="27">
        <v>14</v>
      </c>
      <c r="Z47" s="28">
        <f t="shared" si="1"/>
        <v>0</v>
      </c>
    </row>
    <row r="48" spans="2:26">
      <c r="Y48" s="27">
        <v>15</v>
      </c>
      <c r="Z48" s="28">
        <f t="shared" si="1"/>
        <v>0</v>
      </c>
    </row>
    <row r="49" spans="2:26">
      <c r="Y49" s="27">
        <v>16</v>
      </c>
      <c r="Z49" s="28">
        <f t="shared" si="1"/>
        <v>0</v>
      </c>
    </row>
    <row r="50" spans="2:26">
      <c r="Y50" s="27">
        <v>17</v>
      </c>
      <c r="Z50" s="28">
        <f t="shared" si="1"/>
        <v>0</v>
      </c>
    </row>
    <row r="51" spans="2:26">
      <c r="B51" s="4"/>
      <c r="C51" s="4"/>
      <c r="D51" s="4"/>
      <c r="E51" s="4"/>
      <c r="F51" s="4"/>
      <c r="G51" s="4"/>
      <c r="H51" s="4"/>
      <c r="I51" s="4"/>
      <c r="J51" s="4"/>
      <c r="Y51" s="27">
        <v>18</v>
      </c>
      <c r="Z51" s="28">
        <f t="shared" si="1"/>
        <v>0</v>
      </c>
    </row>
    <row r="52" spans="2:26">
      <c r="B52" s="4"/>
      <c r="C52" s="4"/>
      <c r="D52" s="4"/>
      <c r="E52" s="4"/>
      <c r="F52" s="4"/>
      <c r="G52" s="4"/>
      <c r="H52" s="4"/>
      <c r="I52" s="4"/>
      <c r="J52" s="4"/>
      <c r="Y52" s="27">
        <v>19</v>
      </c>
      <c r="Z52" s="28">
        <f t="shared" si="1"/>
        <v>0</v>
      </c>
    </row>
    <row r="53" spans="2:26">
      <c r="Y53" s="27">
        <v>20</v>
      </c>
      <c r="Z53" s="28">
        <f t="shared" si="1"/>
        <v>0</v>
      </c>
    </row>
    <row r="54" spans="2:26">
      <c r="Y54" s="27">
        <v>21</v>
      </c>
      <c r="Z54" s="28">
        <f t="shared" si="1"/>
        <v>0</v>
      </c>
    </row>
    <row r="55" spans="2:26">
      <c r="Y55" s="27">
        <v>22</v>
      </c>
      <c r="Z55" s="28">
        <f t="shared" si="1"/>
        <v>0</v>
      </c>
    </row>
    <row r="56" spans="2:26">
      <c r="Y56" s="27">
        <v>23</v>
      </c>
      <c r="Z56" s="28">
        <f t="shared" si="1"/>
        <v>0</v>
      </c>
    </row>
    <row r="57" spans="2:26">
      <c r="Y57" s="27">
        <v>24</v>
      </c>
      <c r="Z57" s="28">
        <f t="shared" si="1"/>
        <v>0</v>
      </c>
    </row>
    <row r="58" spans="2:26">
      <c r="Y58" s="27">
        <v>25</v>
      </c>
      <c r="Z58" s="28">
        <f t="shared" si="1"/>
        <v>0</v>
      </c>
    </row>
    <row r="59" spans="2:26">
      <c r="Y59" s="27">
        <v>26</v>
      </c>
      <c r="Z59" s="28">
        <f t="shared" si="1"/>
        <v>0</v>
      </c>
    </row>
    <row r="60" spans="2:26">
      <c r="Y60" s="27">
        <v>27</v>
      </c>
      <c r="Z60" s="28">
        <f t="shared" si="1"/>
        <v>0</v>
      </c>
    </row>
    <row r="61" spans="2:26">
      <c r="Y61" s="27">
        <v>28</v>
      </c>
      <c r="Z61" s="28">
        <f t="shared" si="1"/>
        <v>0</v>
      </c>
    </row>
    <row r="62" spans="2:26">
      <c r="Y62" s="27">
        <v>29</v>
      </c>
      <c r="Z62" s="28">
        <f t="shared" si="1"/>
        <v>0</v>
      </c>
    </row>
    <row r="63" spans="2:26">
      <c r="Y63" s="27">
        <v>30</v>
      </c>
      <c r="Z63" s="28">
        <f t="shared" si="1"/>
        <v>0</v>
      </c>
    </row>
    <row r="64" spans="2:26">
      <c r="Y64" s="27">
        <v>31</v>
      </c>
      <c r="Z64" s="28">
        <f t="shared" si="1"/>
        <v>0</v>
      </c>
    </row>
    <row r="65" spans="2:26">
      <c r="Y65" s="27">
        <v>32</v>
      </c>
      <c r="Z65" s="28">
        <f t="shared" si="1"/>
        <v>0</v>
      </c>
    </row>
    <row r="66" spans="2:26">
      <c r="Y66" s="27">
        <v>33</v>
      </c>
      <c r="Z66" s="28">
        <f t="shared" si="1"/>
        <v>0</v>
      </c>
    </row>
    <row r="67" spans="2:26">
      <c r="Y67" s="27">
        <v>34</v>
      </c>
      <c r="Z67" s="28">
        <f t="shared" si="1"/>
        <v>0</v>
      </c>
    </row>
    <row r="68" spans="2:26">
      <c r="B68" s="4"/>
      <c r="C68" s="4"/>
      <c r="D68" s="4"/>
      <c r="E68" s="4"/>
      <c r="F68" s="4"/>
      <c r="G68" s="4"/>
      <c r="H68" s="4"/>
      <c r="I68" s="4"/>
      <c r="J68" s="4"/>
      <c r="Y68" s="27">
        <v>35</v>
      </c>
      <c r="Z68" s="28">
        <f t="shared" si="1"/>
        <v>0</v>
      </c>
    </row>
    <row r="69" spans="2:26">
      <c r="B69" s="4"/>
      <c r="C69" s="4"/>
      <c r="D69" s="4"/>
      <c r="E69" s="4"/>
      <c r="F69" s="4"/>
      <c r="G69" s="4"/>
      <c r="H69" s="4"/>
      <c r="I69" s="4"/>
      <c r="J69" s="4"/>
      <c r="Y69" s="27">
        <v>36</v>
      </c>
      <c r="Z69" s="28">
        <f t="shared" si="1"/>
        <v>0</v>
      </c>
    </row>
    <row r="70" spans="2:26">
      <c r="Y70" s="27">
        <v>37</v>
      </c>
      <c r="Z70" s="28">
        <f t="shared" si="1"/>
        <v>0</v>
      </c>
    </row>
    <row r="71" spans="2:26">
      <c r="Y71" s="27">
        <v>38</v>
      </c>
      <c r="Z71" s="28">
        <f t="shared" si="1"/>
        <v>0</v>
      </c>
    </row>
    <row r="72" spans="2:26">
      <c r="Y72" s="27">
        <v>39</v>
      </c>
      <c r="Z72" s="28">
        <f t="shared" si="1"/>
        <v>0</v>
      </c>
    </row>
    <row r="73" spans="2:26">
      <c r="Y73" s="27">
        <v>40</v>
      </c>
      <c r="Z73" s="28">
        <f t="shared" si="1"/>
        <v>0</v>
      </c>
    </row>
    <row r="74" spans="2:26">
      <c r="Y74" s="27">
        <v>41</v>
      </c>
      <c r="Z74" s="28">
        <f t="shared" si="1"/>
        <v>0</v>
      </c>
    </row>
    <row r="75" spans="2:26">
      <c r="Y75" s="27">
        <v>42</v>
      </c>
      <c r="Z75" s="28">
        <f t="shared" si="1"/>
        <v>0</v>
      </c>
    </row>
    <row r="76" spans="2:26">
      <c r="Y76" s="27">
        <v>43</v>
      </c>
      <c r="Z76" s="28">
        <f t="shared" si="1"/>
        <v>0</v>
      </c>
    </row>
    <row r="77" spans="2:26">
      <c r="B77" s="4"/>
      <c r="C77" s="4"/>
      <c r="D77" s="4"/>
      <c r="E77" s="4"/>
      <c r="F77" s="4"/>
      <c r="G77" s="4"/>
      <c r="H77" s="4"/>
      <c r="I77" s="4"/>
      <c r="J77" s="4"/>
      <c r="Y77" s="27">
        <v>44</v>
      </c>
      <c r="Z77" s="28">
        <f t="shared" si="1"/>
        <v>0</v>
      </c>
    </row>
    <row r="78" spans="2:26">
      <c r="B78" s="4"/>
      <c r="C78" s="4"/>
      <c r="D78" s="4"/>
      <c r="E78" s="4"/>
      <c r="F78" s="4"/>
      <c r="G78" s="4"/>
      <c r="H78" s="4"/>
      <c r="I78" s="4"/>
      <c r="J78" s="4"/>
      <c r="Y78" s="27">
        <v>45</v>
      </c>
      <c r="Z78" s="28">
        <f t="shared" si="1"/>
        <v>0</v>
      </c>
    </row>
    <row r="79" spans="2:26">
      <c r="Y79" s="27">
        <v>46</v>
      </c>
      <c r="Z79" s="28">
        <f t="shared" si="1"/>
        <v>0</v>
      </c>
    </row>
    <row r="80" spans="2:26">
      <c r="Y80" s="27">
        <v>47</v>
      </c>
      <c r="Z80" s="28">
        <f t="shared" si="1"/>
        <v>0</v>
      </c>
    </row>
    <row r="81" spans="2:26">
      <c r="Y81" s="27">
        <v>48</v>
      </c>
      <c r="Z81" s="28">
        <f t="shared" si="1"/>
        <v>0</v>
      </c>
    </row>
    <row r="82" spans="2:26">
      <c r="Y82" s="27">
        <v>49</v>
      </c>
      <c r="Z82" s="28">
        <f t="shared" si="1"/>
        <v>0</v>
      </c>
    </row>
    <row r="83" spans="2:26">
      <c r="Y83" s="27">
        <v>50</v>
      </c>
      <c r="Z83" s="28">
        <f t="shared" si="1"/>
        <v>0</v>
      </c>
    </row>
    <row r="84" spans="2:26">
      <c r="Y84" s="27">
        <v>51</v>
      </c>
      <c r="Z84" s="28">
        <f t="shared" si="1"/>
        <v>0</v>
      </c>
    </row>
    <row r="85" spans="2:26">
      <c r="Y85" s="27">
        <v>52</v>
      </c>
      <c r="Z85" s="28">
        <f t="shared" si="1"/>
        <v>0</v>
      </c>
    </row>
    <row r="86" spans="2:26">
      <c r="Y86" s="27">
        <v>53</v>
      </c>
      <c r="Z86" s="28">
        <f t="shared" si="1"/>
        <v>0</v>
      </c>
    </row>
    <row r="87" spans="2:26">
      <c r="Y87" s="27">
        <v>54</v>
      </c>
      <c r="Z87" s="28">
        <f t="shared" si="1"/>
        <v>0</v>
      </c>
    </row>
    <row r="88" spans="2:26">
      <c r="Y88" s="27">
        <v>55</v>
      </c>
      <c r="Z88" s="28">
        <f t="shared" si="1"/>
        <v>0</v>
      </c>
    </row>
    <row r="89" spans="2:26">
      <c r="B89" s="4"/>
      <c r="C89" s="4"/>
      <c r="D89" s="4"/>
      <c r="E89" s="4"/>
      <c r="F89" s="4"/>
      <c r="G89" s="4"/>
      <c r="H89" s="4"/>
      <c r="I89" s="4"/>
      <c r="J89" s="4"/>
      <c r="Y89" s="27">
        <v>56</v>
      </c>
      <c r="Z89" s="28">
        <f t="shared" si="1"/>
        <v>0</v>
      </c>
    </row>
    <row r="90" spans="2:26">
      <c r="B90" s="4"/>
      <c r="C90" s="4"/>
      <c r="D90" s="4"/>
      <c r="E90" s="4"/>
      <c r="F90" s="4"/>
      <c r="G90" s="4"/>
      <c r="H90" s="4"/>
      <c r="I90" s="4"/>
      <c r="J90" s="4"/>
      <c r="Y90" s="27">
        <v>57</v>
      </c>
      <c r="Z90" s="28">
        <f t="shared" si="1"/>
        <v>0</v>
      </c>
    </row>
    <row r="91" spans="2:26">
      <c r="Y91" s="27">
        <v>58</v>
      </c>
      <c r="Z91" s="28">
        <f t="shared" si="1"/>
        <v>0</v>
      </c>
    </row>
    <row r="92" spans="2:26">
      <c r="Y92" s="27">
        <v>59</v>
      </c>
      <c r="Z92" s="28">
        <f t="shared" si="1"/>
        <v>0</v>
      </c>
    </row>
    <row r="93" spans="2:26">
      <c r="Y93" s="27">
        <v>60</v>
      </c>
      <c r="Z93" s="28">
        <f t="shared" si="1"/>
        <v>0</v>
      </c>
    </row>
    <row r="101" spans="2:10">
      <c r="B101" s="4"/>
      <c r="C101" s="4"/>
      <c r="D101" s="4"/>
      <c r="E101" s="4"/>
      <c r="F101" s="4"/>
      <c r="G101" s="4"/>
      <c r="H101" s="4"/>
      <c r="I101" s="4"/>
      <c r="J101" s="4"/>
    </row>
    <row r="102" spans="2:10">
      <c r="B102" s="4"/>
      <c r="C102" s="4"/>
      <c r="D102" s="4"/>
      <c r="E102" s="4"/>
      <c r="F102" s="4"/>
      <c r="G102" s="4"/>
      <c r="H102" s="4"/>
      <c r="I102" s="4"/>
      <c r="J102" s="4"/>
    </row>
    <row r="111" spans="2:10">
      <c r="B111" s="4"/>
      <c r="C111" s="4"/>
      <c r="D111" s="4"/>
      <c r="E111" s="4"/>
      <c r="F111" s="4"/>
      <c r="G111" s="4"/>
      <c r="H111" s="4"/>
      <c r="I111" s="4"/>
      <c r="J111" s="4"/>
    </row>
    <row r="112" spans="2:10">
      <c r="B112" s="4"/>
      <c r="C112" s="4"/>
      <c r="D112" s="4"/>
      <c r="E112" s="4"/>
      <c r="F112" s="4"/>
      <c r="G112" s="4"/>
      <c r="H112" s="4"/>
      <c r="I112" s="4"/>
      <c r="J112" s="4"/>
    </row>
    <row r="123" spans="2:10">
      <c r="B123" s="4"/>
      <c r="C123" s="4"/>
      <c r="D123" s="4"/>
      <c r="E123" s="4"/>
      <c r="F123" s="4"/>
      <c r="G123" s="4"/>
      <c r="H123" s="4"/>
      <c r="I123" s="4"/>
      <c r="J123" s="4"/>
    </row>
    <row r="124" spans="2:10">
      <c r="B124" s="4"/>
      <c r="C124" s="4"/>
      <c r="D124" s="4"/>
      <c r="E124" s="4"/>
      <c r="F124" s="4"/>
      <c r="G124" s="4"/>
      <c r="H124" s="4"/>
      <c r="I124" s="4"/>
      <c r="J124" s="4"/>
    </row>
    <row r="133" spans="2:10">
      <c r="B133" s="4"/>
      <c r="C133" s="4"/>
      <c r="D133" s="4"/>
      <c r="E133" s="4"/>
      <c r="F133" s="4"/>
      <c r="G133" s="4"/>
      <c r="H133" s="4"/>
      <c r="I133" s="4"/>
      <c r="J133" s="4"/>
    </row>
    <row r="134" spans="2:10">
      <c r="B134" s="4"/>
      <c r="C134" s="4"/>
      <c r="D134" s="4"/>
      <c r="E134" s="4"/>
      <c r="F134" s="4"/>
      <c r="G134" s="4"/>
      <c r="H134" s="4"/>
      <c r="I134" s="4"/>
      <c r="J134" s="4"/>
    </row>
    <row r="143" spans="2:10">
      <c r="B143" s="4"/>
      <c r="C143" s="4"/>
      <c r="D143" s="4"/>
      <c r="E143" s="4"/>
      <c r="F143" s="4"/>
      <c r="G143" s="4"/>
      <c r="H143" s="4"/>
      <c r="I143" s="4"/>
      <c r="J143" s="4"/>
    </row>
    <row r="144" spans="2:10">
      <c r="B144" s="4"/>
      <c r="C144" s="4"/>
      <c r="D144" s="4"/>
      <c r="E144" s="4"/>
      <c r="F144" s="4"/>
      <c r="G144" s="4"/>
      <c r="H144" s="4"/>
      <c r="I144" s="4"/>
      <c r="J144" s="4"/>
    </row>
  </sheetData>
  <sheetProtection sheet="1" objects="1" scenarios="1" selectLockedCells="1" selectUnlockedCells="1"/>
  <dataValidations disablePrompts="1" count="1">
    <dataValidation type="list" allowBlank="1" showInputMessage="1" showErrorMessage="1" sqref="E19">
      <formula1>"week,fortnight,month,quarter,year"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Input</vt:lpstr>
      <vt:lpstr>Summary Page</vt:lpstr>
      <vt:lpstr>'Budget Input'!Print_Area</vt:lpstr>
      <vt:lpstr>'Summary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Love</dc:creator>
  <cp:lastModifiedBy>Ryan Love</cp:lastModifiedBy>
  <cp:lastPrinted>2018-11-26T04:23:06Z</cp:lastPrinted>
  <dcterms:created xsi:type="dcterms:W3CDTF">2011-01-30T23:28:08Z</dcterms:created>
  <dcterms:modified xsi:type="dcterms:W3CDTF">2018-11-26T04:23:57Z</dcterms:modified>
</cp:coreProperties>
</file>